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" windowWidth="13515" windowHeight="8790" tabRatio="710" firstSheet="3" activeTab="5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" sheetId="4" r:id="rId4"/>
    <sheet name="กระแสเงินสด" sheetId="5" r:id="rId5"/>
    <sheet name="รายรับจริง" sheetId="6" r:id="rId6"/>
  </sheets>
  <definedNames>
    <definedName name="_xlnm.Print_Titles" localSheetId="5">'รายรับจริง'!$5:$5</definedName>
  </definedNames>
  <calcPr fullCalcOnLoad="1"/>
</workbook>
</file>

<file path=xl/sharedStrings.xml><?xml version="1.0" encoding="utf-8"?>
<sst xmlns="http://schemas.openxmlformats.org/spreadsheetml/2006/main" count="485" uniqueCount="298">
  <si>
    <t>ยอดยกมา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</si>
  <si>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</si>
  <si>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</si>
  <si>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</si>
  <si>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</si>
  <si>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</si>
  <si>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รวม</t>
  </si>
  <si>
    <t>งบทดลอง</t>
  </si>
  <si>
    <t>รายจ่ายรอจ่าย</t>
  </si>
  <si>
    <t>รหัส</t>
  </si>
  <si>
    <t>ประมาณการ</t>
  </si>
  <si>
    <t>เกิดขึ้นจริง</t>
  </si>
  <si>
    <t>รายการ</t>
  </si>
  <si>
    <t>บัญชี</t>
  </si>
  <si>
    <t>บาท</t>
  </si>
  <si>
    <t>-</t>
  </si>
  <si>
    <t>เงินสะสม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</si>
  <si>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</si>
  <si>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</si>
  <si>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</si>
  <si>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</si>
  <si>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</si>
  <si>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</si>
  <si>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</si>
  <si>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</si>
  <si>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</si>
  <si>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รับเงินอุดหนุนทั่วไป</t>
  </si>
  <si>
    <t>เงินทุนโครงการเศรษฐกิจชุมชน</t>
  </si>
  <si>
    <t>ทุนสำรองเงินสะสม</t>
  </si>
  <si>
    <t>รายจ่ายค้างจ่าย  (เบิกตัดปี)</t>
  </si>
  <si>
    <t>รายจ่ายค้างจ่าย  (ท)</t>
  </si>
  <si>
    <t>รับคืนลูกหนี้เงินยืมงบประมาณ</t>
  </si>
  <si>
    <t>รับเงินเกินบัญชี</t>
  </si>
  <si>
    <t>จ่ายเงินตามงบประมาณ</t>
  </si>
  <si>
    <t>จ่ายเงินรับฝาก</t>
  </si>
  <si>
    <t>จ่ายเงินขาดสะสม</t>
  </si>
  <si>
    <t>จ่ายเงินอุดหนุนเฉพาะกิจ</t>
  </si>
  <si>
    <t>จ่ายรายจ่ายค้างจ่าย  (ระหว่างดำเนินการ)</t>
  </si>
  <si>
    <t>ลูกหนี้ - เงินยืมเงินงบประมาณ</t>
  </si>
  <si>
    <t>จ่ายเงินขาดบัญชี</t>
  </si>
  <si>
    <t>รับสูง หรือ (ต่ำ) กว่าจ่าย</t>
  </si>
  <si>
    <t>เครดิต</t>
  </si>
  <si>
    <t xml:space="preserve">  เงินสด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</si>
  <si>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</si>
  <si>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</si>
  <si>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</si>
  <si>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</si>
  <si>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</si>
  <si>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</si>
  <si>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</si>
  <si>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</si>
  <si>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ลูกหนี้  เงินยืมงบประมาณ</t>
  </si>
  <si>
    <t xml:space="preserve">  รายจ่ายค้างจ่าย (ระหว่างดำเนินการ)</t>
  </si>
  <si>
    <t xml:space="preserve">  รายจ่ายรอจ่าย</t>
  </si>
  <si>
    <t xml:space="preserve">  เงินทุนโครงการเศษฐกิจชุมชน(เงินรับฝากอื่น ๆ)</t>
  </si>
  <si>
    <t xml:space="preserve">  เงินสะสม</t>
  </si>
  <si>
    <t xml:space="preserve">  เงินทุนสำรองเงินสะสม</t>
  </si>
  <si>
    <t>รายรับจริงประกอบงบทดลองและรายงานรับ - จ่ายเงินสด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</si>
  <si>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</si>
  <si>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</si>
  <si>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</si>
  <si>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</si>
  <si>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</si>
  <si>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 xml:space="preserve"> -</t>
  </si>
  <si>
    <t>ภาษีบำรุงท้องที่</t>
  </si>
  <si>
    <t>ภาษีป้าย</t>
  </si>
  <si>
    <t>อากรการฆ่าสัตว์</t>
  </si>
  <si>
    <t>ภาษีบำรุง อบจ. 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</si>
  <si>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</si>
  <si>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</si>
  <si>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</si>
  <si>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</si>
  <si>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</si>
  <si>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</si>
  <si>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</si>
  <si>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</si>
  <si>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</si>
  <si>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ค่าปรับการผิดสัญญา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</si>
  <si>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</si>
  <si>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</si>
  <si>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หมวดรายได้จากทรัพย์สิน</t>
  </si>
  <si>
    <t>ค่าเช่าที่ดิน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</si>
  <si>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</si>
  <si>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</si>
  <si>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</si>
  <si>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</si>
  <si>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</si>
  <si>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เงินช่วยเหลือท้องถิ่นจากกิจการเฉพาะการ</t>
  </si>
  <si>
    <t>รายได้จากสาธารณูปโภคและการพาณิชย์</t>
  </si>
  <si>
    <t>รายได้จากสาธารณูปโภคอื่น ๆ</t>
  </si>
  <si>
    <t>หมวดรายได้เบ็ดเตล็ด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</si>
  <si>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</si>
  <si>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</si>
  <si>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</si>
  <si>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</si>
  <si>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</si>
  <si>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</si>
  <si>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</si>
  <si>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</si>
  <si>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</si>
  <si>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</si>
  <si>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</si>
  <si>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</si>
  <si>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</si>
  <si>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</si>
  <si>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</si>
  <si>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</si>
  <si>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</si>
  <si>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</si>
  <si>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</si>
  <si>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</si>
  <si>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</si>
  <si>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</si>
  <si>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</si>
  <si>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</si>
  <si>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</si>
  <si>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</si>
  <si>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</si>
  <si>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</si>
  <si>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 สำหรับ อปท.ที่มีการบริหารจัดการที่ดี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</si>
  <si>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</si>
  <si>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</si>
  <si>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</si>
  <si>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ประมาณการสูงกว่ารายรับ</t>
  </si>
  <si>
    <t>องค์การบริหารส่วนตำบลเชียรเขา</t>
  </si>
  <si>
    <t>อากรรังนกอีแอ่น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</si>
  <si>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</si>
  <si>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</si>
  <si>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</si>
  <si>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</si>
  <si>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</si>
  <si>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</si>
  <si>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</si>
  <si>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</si>
  <si>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</si>
  <si>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ค่าเช่าหรือบริหารสถานที่</t>
  </si>
  <si>
    <t>รายได้จากทรัพย์สินอื่น ๆ</t>
  </si>
  <si>
    <t>เงินช่วยเหลือจากสถานธนานุบาล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</si>
  <si>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</si>
  <si>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</si>
  <si>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</si>
  <si>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ค่าจำหน่ายเวชภัณฑ์</t>
  </si>
  <si>
    <t>ค่าจำหน่ายเศษขอ ง</t>
  </si>
  <si>
    <t>รายได้จากทุนอื่น ๆ</t>
  </si>
  <si>
    <t>ภาษีมูลค่าเพิ่ม 1 ใน 9</t>
  </si>
  <si>
    <t>อากรประมง</t>
  </si>
  <si>
    <t>ค่าธรรมเนียมจดทะเบียนสิทธิและนิติกรรมตาม</t>
  </si>
  <si>
    <t>ประมวลกฏหมายที่ดิน</t>
  </si>
  <si>
    <t>ภาษีจัดสรรอื่น ๆ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</si>
  <si>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</si>
  <si>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</si>
  <si>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เงินอุดหนุนระบุวัตถุประสงค์จากกรมส่งเสริมการปกครองท้องถิ่น</t>
  </si>
  <si>
    <t>เพื่อการโฆษณา</t>
  </si>
  <si>
    <t>ค่าธรรมเนียมปิด  โปรย  ติดตั้งแผ่นประกาศหรือแผ่นปลิว</t>
  </si>
  <si>
    <t>ค่าธรรมเนียมเกี่ยวกับทะเบียนราษฎร</t>
  </si>
  <si>
    <t>ค่าธรรมเนียมการฉีดวัคซีน /ใบรับรองการฉีดวัคซีน</t>
  </si>
  <si>
    <t>ค่าธรรมเนียมเครื่องหมายประจำตัวสัตว์</t>
  </si>
  <si>
    <t>ค่าธรรมเนียมตามประมวลกฎหมายที่ดินมาตรา 9 (อบจ.)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</si>
  <si>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</si>
  <si>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</si>
  <si>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</si>
  <si>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</si>
  <si>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</si>
  <si>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</si>
  <si>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</si>
  <si>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</si>
  <si>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</si>
  <si>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</si>
  <si>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</si>
  <si>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</si>
  <si>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</si>
  <si>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</si>
  <si>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</si>
  <si>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</si>
  <si>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</si>
  <si>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ค่าปรับผู้กระทำผิดกฎหมายบัตรประจำตัวประชาชน</t>
  </si>
  <si>
    <t>ค่าปรับผู้กระทำผิดกฎหมายการทะเบียนราษฎร</t>
  </si>
  <si>
    <t>ค่าปรับผู้กระทำผิดกฎหมายสาธารณสุข</t>
  </si>
  <si>
    <t>ค่าปรับผู้กระทำผิดความผิดตาม พ.ร.บ.ทะเบียนพาณิชย์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</si>
  <si>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</si>
  <si>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</si>
  <si>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</si>
  <si>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</si>
  <si>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</si>
  <si>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</si>
  <si>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อาหารในครัว  หรือพื้นที่ใด  ซึ่งมีพื้นที่เกิน  200  ตารางเมตร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</si>
  <si>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</si>
  <si>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</si>
  <si>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ค่าใบอนุญาตอื่น ๆ</t>
  </si>
  <si>
    <t>รับเงินอุดหนุนเฉพาะกิจ</t>
  </si>
  <si>
    <t xml:space="preserve">  รายได้ค้างรับ</t>
  </si>
  <si>
    <t>เดบิต</t>
  </si>
  <si>
    <t xml:space="preserve">  เงินฝากธนาคารกรุงไทย ออมทรัพย์   826 - 1 - 09351 - 4</t>
  </si>
  <si>
    <t xml:space="preserve">  งบกลาง</t>
  </si>
  <si>
    <t xml:space="preserve">  เงินอุดหนุนค้างจ่าย</t>
  </si>
  <si>
    <t xml:space="preserve">  เงินฝากธนาคารกรุงไทย  ออมทรัพย์  826 - 1 - 31123 - 6</t>
  </si>
  <si>
    <t xml:space="preserve">  เงินฝากธนาคารกรุงไทย  ออมทรัพย์  826 - 1 - 22140 - 7</t>
  </si>
  <si>
    <t xml:space="preserve">  เงินฝากธนาคาร ธกส.   ประจำ  015 - 4 - 22305 - 4</t>
  </si>
  <si>
    <t xml:space="preserve">  เงินฝากธนาคารกรุงไทย  กระแสรายวัน  826 - 6 - 00843 - 4</t>
  </si>
  <si>
    <t>02</t>
  </si>
  <si>
    <t xml:space="preserve">                   (นางวณิชยา  ภักดีชน)                              (นายประเสริฐ  ช่อผูก)                                (นายสำราญ  พรหมดวง)</t>
  </si>
  <si>
    <t xml:space="preserve">                     หัวหน้าส่วนการคลัง                         ปลัดองค์การบริหารส่วนตำบล                 (นายกองค์การบริหารส่วนตำบล)</t>
  </si>
  <si>
    <t>บัญชีเงินรับฝาก</t>
  </si>
  <si>
    <t>บัญชีเงินภาษีหัก ณ ที่จ่าย</t>
  </si>
  <si>
    <t>เป็นเงิน</t>
  </si>
  <si>
    <t>บัญชีเงินประกันสัญญา</t>
  </si>
  <si>
    <t>บัญชีเงินรับฝาก  ค่าใช้จ่าย 5 %</t>
  </si>
  <si>
    <t>บัญชีเงินรับฝาก  เงินส่วนลด 6 %</t>
  </si>
  <si>
    <t>บัญชีเงินรับฝาก  เงินเดือนหักหน้าฎีกา</t>
  </si>
  <si>
    <t>บัญชีเงินอุดหนุนทั่วไป   (สถานีสูบน้ำด้วยไฟฟ้า)</t>
  </si>
  <si>
    <t>บัญชีเงินอุดหนุนทั่วไป โครงการอาสาสมัครช่วยเหลือคนพิการ</t>
  </si>
  <si>
    <t>บัญชีเงินอุดหนุนทั่วไปศูนย์พัฒนาครอบครัวในชุมชน</t>
  </si>
  <si>
    <t>บัญชีเงินอุดหนุนเฉพาะกิจ  ความพยายามในการจัดเก็บภาษี</t>
  </si>
  <si>
    <t>บัญชีรายจ่ายรอจ่าย</t>
  </si>
  <si>
    <t>เงินประโยชน์ตอบแทนอื่นเป็นกรณีพิเศษ  ประจำปี  2552</t>
  </si>
  <si>
    <t xml:space="preserve">หมายเหตุประกอบงบทดลอง  </t>
  </si>
  <si>
    <t xml:space="preserve">  เงินรับฝาก</t>
  </si>
  <si>
    <t xml:space="preserve">  รายรับ </t>
  </si>
  <si>
    <t>บัญชีเงินอุดหนุนค้างจ่าย</t>
  </si>
  <si>
    <t xml:space="preserve">  เงินเดือน (ฝ่ายประจำ)</t>
  </si>
  <si>
    <t xml:space="preserve">  เงินเดือน (ฝ่ายการเมือง)</t>
  </si>
  <si>
    <t xml:space="preserve">เดือนนี้ </t>
  </si>
  <si>
    <t xml:space="preserve">ตั้งแต่ต้นปีถึงปัจจุบัน 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</si>
  <si>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</si>
  <si>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</si>
  <si>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</si>
  <si>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</si>
  <si>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รายงาน รับ - จ่าย เงินสด</t>
  </si>
  <si>
    <t>จนถึงปัจจุบัน</t>
  </si>
  <si>
    <t>เดือนนี้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</si>
  <si>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</si>
  <si>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</si>
  <si>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</si>
  <si>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</si>
  <si>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</si>
  <si>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</si>
  <si>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</t>
  </si>
  <si>
    <t>เงินรับฝาก</t>
  </si>
  <si>
    <t>เงินยืม -เงินงบประมาณ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</si>
  <si>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</si>
  <si>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</si>
  <si>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</si>
  <si>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</si>
  <si>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</si>
  <si>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</si>
  <si>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</si>
  <si>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</si>
  <si>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 (จ่ายขาด)</t>
  </si>
  <si>
    <t>ลูกหนี้เงินยืมเงินงบประมาณ</t>
  </si>
  <si>
    <t>รายรับ                          รายจ่าย</t>
  </si>
  <si>
    <t>ยอดยกไป</t>
  </si>
  <si>
    <t>ปีงบประมาณ  2553</t>
  </si>
  <si>
    <t>411000</t>
  </si>
  <si>
    <t>412000</t>
  </si>
  <si>
    <t>413000</t>
  </si>
  <si>
    <t>414000</t>
  </si>
  <si>
    <t>415000</t>
  </si>
  <si>
    <t>416000</t>
  </si>
  <si>
    <t>421000</t>
  </si>
  <si>
    <t>431000</t>
  </si>
  <si>
    <t>230100</t>
  </si>
  <si>
    <t>230199</t>
  </si>
  <si>
    <t>300000</t>
  </si>
  <si>
    <t>110605</t>
  </si>
  <si>
    <t>เงินเดือน  (ฝ่ายการเมือง)</t>
  </si>
  <si>
    <t>เงินเดือน  (ฝ่ายประจำ)</t>
  </si>
  <si>
    <t>รายจ่ายอื่น</t>
  </si>
  <si>
    <t>เงินอุดหนุนค้างจ่าย</t>
  </si>
  <si>
    <t>รายจ่ายค้างจ่ายระหว่างดำเนินการ</t>
  </si>
  <si>
    <t>210500</t>
  </si>
  <si>
    <t>210401</t>
  </si>
  <si>
    <t>210300</t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</si>
  <si>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</si>
  <si>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</si>
  <si>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รายละเอียดประกอบงบทดลองและรายงานรับ - จ่ายเงินสด</t>
  </si>
  <si>
    <r>
      <t>รายรับ</t>
    </r>
    <r>
      <rPr>
        <b/>
        <sz val="15"/>
        <rFont val="Angsana New"/>
        <family val="1"/>
      </rPr>
      <t xml:space="preserve"> </t>
    </r>
  </si>
  <si>
    <t xml:space="preserve">          (ลงชื่อ)………………………..                 (ลงชื่อ)……………………………               (ลงชื่อ)………………………...</t>
  </si>
  <si>
    <t xml:space="preserve">                     (นางวณิชยา   ภักดีชน)                                   (นายประเสริฐ  ช่อผูก)                               (นายสำราญ  พรหมดวง)</t>
  </si>
  <si>
    <t xml:space="preserve">                       หัวหน้าส่วนการคลัง                            ปลัดองค์การบริหารส่วนตำบล                     นายกองค์การบริหารส่วนตำบล</t>
  </si>
  <si>
    <r>
      <t>เงินรับฝาก</t>
    </r>
    <r>
      <rPr>
        <b/>
        <sz val="18"/>
        <rFont val="Angsana New"/>
        <family val="1"/>
      </rPr>
      <t xml:space="preserve">  </t>
    </r>
  </si>
  <si>
    <t xml:space="preserve">  เงินอุดหนุนเฉพาะกิจ เบี้ยยังชีพผู้สูงอายุตามนโยบายรัฐบาล</t>
  </si>
  <si>
    <t>เงินอุดหนุนเฉพาะกิจ เบี้ยยังชีพผู้สูงอายุ</t>
  </si>
  <si>
    <t>รับคืนรายจ่ายงบกลาง(เบี้ยยังชีพผู้สูงอายุ)</t>
  </si>
  <si>
    <t>รับคืนเบี้ยยังชีพผู้สูงอายุ</t>
  </si>
  <si>
    <t>03</t>
  </si>
  <si>
    <t xml:space="preserve">         (ลงชื่อ).......................................              (ลงชื่อ).......................................                  (ลงชื่อ).......................................</t>
  </si>
  <si>
    <t xml:space="preserve">  เงินฝากธนาคารกรุงไทย  ออมทรัพย์  826-1-33808-8</t>
  </si>
  <si>
    <t>97</t>
  </si>
  <si>
    <t>ณ  วันที่  26  กุมภาพันธ์  2553</t>
  </si>
  <si>
    <t>ณ วันที่  26  กุมภาพันธ์  2553</t>
  </si>
  <si>
    <t>ประจำเดือน  กุมภาพันธ์  2553</t>
  </si>
  <si>
    <t>04</t>
  </si>
  <si>
    <t>เงินเดือนหักหน้าฎีกา</t>
  </si>
  <si>
    <t>วันที่  26  กุมภาพันธ์  2553</t>
  </si>
  <si>
    <t>รายรับ ตั้งแต่ 1 ตุลาคม 2552 - 26  กุมภาพันธ์  2553</t>
  </si>
  <si>
    <t>32</t>
  </si>
  <si>
    <t>50</t>
  </si>
  <si>
    <t>93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</si>
</sst>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0000"/>
    <numFmt numFmtId="201" formatCode="ดดดด\ ปปปป"/>
    <numFmt numFmtId="202" formatCode="000"/>
    <numFmt numFmtId="203" formatCode="_-* #,##0_-;\-* #,##0_-;_-* &quot;-&quot;??_-;_-@_-"/>
    <numFmt numFmtId="204" formatCode="#,##0;[Red]#,##0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</numFmts>
  <fonts count="21">
    <font>
      <sz val="10"/>
      <name val="Arial"/>
      <family val="0"/>
    </font>
    <font>
      <sz val="16"/>
      <color indexed="8"/>
      <name val="CordiaUPC"/>
      <family val="0"/>
    </font>
    <font>
      <sz val="14"/>
      <name val="CordiaUPC"/>
      <family val="0"/>
    </font>
    <font>
      <b/>
      <sz val="14"/>
      <name val="CordiaUPC"/>
      <family val="2"/>
    </font>
    <font>
      <sz val="14"/>
      <color indexed="8"/>
      <name val="CordiaUPC"/>
      <family val="0"/>
    </font>
    <font>
      <sz val="14"/>
      <color indexed="48"/>
      <name val="Cordi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color indexed="10"/>
      <name val="CordiaUPC"/>
      <family val="0"/>
    </font>
    <font>
      <sz val="10"/>
      <name val="Angsana New"/>
      <family val="1"/>
    </font>
    <font>
      <b/>
      <sz val="18"/>
      <name val="Angsana New"/>
      <family val="1"/>
    </font>
    <font>
      <sz val="14"/>
      <color indexed="10"/>
      <name val="CordiaUPC"/>
      <family val="0"/>
    </font>
    <font>
      <b/>
      <sz val="14"/>
      <color indexed="8"/>
      <name val="CordiaUPC"/>
      <family val="2"/>
    </font>
    <font>
      <sz val="8"/>
      <name val="Arial"/>
      <family val="0"/>
    </font>
    <font>
      <sz val="8"/>
      <color indexed="9"/>
      <name val="CordiaUPC"/>
      <family val="2"/>
    </font>
    <font>
      <b/>
      <sz val="20"/>
      <name val="Angsana New"/>
      <family val="1"/>
    </font>
    <font>
      <b/>
      <u val="single"/>
      <sz val="18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u val="single"/>
      <sz val="15"/>
      <name val="Angsana New"/>
      <family val="1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31"/>
      </bottom>
    </border>
    <border>
      <left>
        <color indexed="63"/>
      </left>
      <right style="medium"/>
      <top>
        <color indexed="63"/>
      </top>
      <bottom style="dotted">
        <color indexed="31"/>
      </bottom>
    </border>
    <border>
      <left>
        <color indexed="63"/>
      </left>
      <right style="thin"/>
      <top>
        <color indexed="63"/>
      </top>
      <bottom style="dotted">
        <color indexed="31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>
        <color indexed="31"/>
      </bottom>
    </border>
    <border>
      <left style="medium"/>
      <right style="medium"/>
      <top>
        <color indexed="63"/>
      </top>
      <bottom style="dotted">
        <color indexed="3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31"/>
      </bottom>
    </border>
    <border>
      <left style="medium"/>
      <right style="medium"/>
      <top style="dotted">
        <color indexed="31"/>
      </top>
      <bottom style="dotted">
        <color indexed="31"/>
      </bottom>
    </border>
    <border>
      <left>
        <color indexed="63"/>
      </left>
      <right>
        <color indexed="63"/>
      </right>
      <top style="dotted">
        <color indexed="31"/>
      </top>
      <bottom>
        <color indexed="63"/>
      </bottom>
    </border>
    <border>
      <left style="thin"/>
      <right style="thin"/>
      <top style="dotted">
        <color indexed="31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tted">
        <color indexed="31"/>
      </top>
      <bottom style="dotted">
        <color indexed="24"/>
      </bottom>
    </border>
    <border>
      <left>
        <color indexed="63"/>
      </left>
      <right style="medium"/>
      <top style="dotted">
        <color indexed="31"/>
      </top>
      <bottom style="dotted">
        <color indexed="24"/>
      </bottom>
    </border>
    <border>
      <left>
        <color indexed="63"/>
      </left>
      <right style="thin"/>
      <top style="dotted">
        <color indexed="31"/>
      </top>
      <bottom style="dotted">
        <color indexed="24"/>
      </bottom>
    </border>
    <border>
      <left style="medium"/>
      <right style="thin"/>
      <top style="dotted">
        <color indexed="31"/>
      </top>
      <bottom style="dotted">
        <color indexed="24"/>
      </bottom>
    </border>
    <border>
      <left style="medium"/>
      <right style="thin"/>
      <top style="dotted">
        <color indexed="24"/>
      </top>
      <bottom style="dotted">
        <color indexed="24"/>
      </bottom>
    </border>
    <border>
      <left>
        <color indexed="63"/>
      </left>
      <right style="thin"/>
      <top style="dotted">
        <color indexed="24"/>
      </top>
      <bottom style="dotted">
        <color indexed="24"/>
      </bottom>
    </border>
    <border>
      <left>
        <color indexed="63"/>
      </left>
      <right style="medium"/>
      <top style="dotted">
        <color indexed="24"/>
      </top>
      <bottom style="dotted">
        <color indexed="24"/>
      </bottom>
    </border>
    <border>
      <left style="medium"/>
      <right style="thin"/>
      <top style="dotted">
        <color indexed="24"/>
      </top>
      <bottom>
        <color indexed="63"/>
      </bottom>
    </border>
    <border>
      <left>
        <color indexed="63"/>
      </left>
      <right style="thin"/>
      <top style="dotted">
        <color indexed="24"/>
      </top>
      <bottom>
        <color indexed="63"/>
      </bottom>
    </border>
    <border>
      <left>
        <color indexed="63"/>
      </left>
      <right style="medium"/>
      <top style="dotted">
        <color indexed="24"/>
      </top>
      <bottom>
        <color indexed="63"/>
      </bottom>
    </border>
    <border>
      <left style="thin"/>
      <right style="thin"/>
      <top>
        <color indexed="63"/>
      </top>
      <bottom style="hair">
        <color indexed="10"/>
      </bottom>
    </border>
    <border>
      <left style="thin"/>
      <right style="thin"/>
      <top style="hair">
        <color indexed="10"/>
      </top>
      <bottom style="hair">
        <color indexed="10"/>
      </bottom>
    </border>
    <border>
      <left style="thin"/>
      <right style="thin"/>
      <top style="hair">
        <color indexed="10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hair">
        <color indexed="29"/>
      </bottom>
    </border>
    <border>
      <left style="thin"/>
      <right style="thin"/>
      <top style="hair">
        <color indexed="29"/>
      </top>
      <bottom style="hair">
        <color indexed="29"/>
      </bottom>
    </border>
    <border>
      <left style="thin"/>
      <right style="thin"/>
      <top style="hair">
        <color indexed="29"/>
      </top>
      <bottom style="hair">
        <color indexed="10"/>
      </bottom>
    </border>
    <border>
      <left style="thin"/>
      <right style="thin"/>
      <top>
        <color indexed="63"/>
      </top>
      <bottom style="hair">
        <color indexed="29"/>
      </bottom>
    </border>
    <border>
      <left style="thin"/>
      <right style="thin"/>
      <top/>
      <bottom style="thin"/>
    </border>
    <border>
      <left>
        <color indexed="63"/>
      </left>
      <right style="thin"/>
      <top style="dotted">
        <color indexed="3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>
        <color indexed="31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200" fontId="3" fillId="0" borderId="2" xfId="0" applyNumberFormat="1" applyFont="1" applyBorder="1" applyAlignment="1">
      <alignment horizontal="center" vertical="center"/>
    </xf>
    <xf numFmtId="200" fontId="2" fillId="0" borderId="3" xfId="0" applyNumberFormat="1" applyFont="1" applyBorder="1" applyAlignment="1">
      <alignment horizontal="center" vertical="center"/>
    </xf>
    <xf numFmtId="203" fontId="2" fillId="0" borderId="4" xfId="15" applyNumberFormat="1" applyFont="1" applyBorder="1" applyAlignment="1">
      <alignment vertical="center"/>
    </xf>
    <xf numFmtId="194" fontId="2" fillId="0" borderId="5" xfId="15" applyFont="1" applyBorder="1" applyAlignment="1">
      <alignment vertical="center"/>
    </xf>
    <xf numFmtId="194" fontId="2" fillId="0" borderId="4" xfId="15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00" fontId="3" fillId="0" borderId="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00" fontId="2" fillId="0" borderId="7" xfId="0" applyNumberFormat="1" applyFont="1" applyBorder="1" applyAlignment="1">
      <alignment horizontal="center" vertical="center"/>
    </xf>
    <xf numFmtId="203" fontId="2" fillId="0" borderId="8" xfId="15" applyNumberFormat="1" applyFont="1" applyBorder="1" applyAlignment="1">
      <alignment vertical="center"/>
    </xf>
    <xf numFmtId="194" fontId="2" fillId="0" borderId="8" xfId="15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15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8" xfId="15" applyNumberFormat="1" applyFont="1" applyBorder="1" applyAlignment="1">
      <alignment horizontal="center" vertical="center"/>
    </xf>
    <xf numFmtId="194" fontId="2" fillId="0" borderId="8" xfId="15" applyFont="1" applyBorder="1" applyAlignment="1">
      <alignment vertical="center"/>
    </xf>
    <xf numFmtId="200" fontId="2" fillId="0" borderId="9" xfId="0" applyNumberFormat="1" applyFont="1" applyBorder="1" applyAlignment="1">
      <alignment horizontal="center" vertical="center"/>
    </xf>
    <xf numFmtId="194" fontId="2" fillId="0" borderId="10" xfId="15" applyFont="1" applyBorder="1" applyAlignment="1">
      <alignment vertical="center"/>
    </xf>
    <xf numFmtId="194" fontId="2" fillId="0" borderId="10" xfId="15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0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8" xfId="15" applyNumberFormat="1" applyFont="1" applyBorder="1" applyAlignment="1">
      <alignment vertical="center"/>
    </xf>
    <xf numFmtId="194" fontId="2" fillId="0" borderId="13" xfId="15" applyFont="1" applyBorder="1" applyAlignment="1">
      <alignment vertical="center"/>
    </xf>
    <xf numFmtId="49" fontId="2" fillId="0" borderId="8" xfId="15" applyNumberFormat="1" applyFont="1" applyBorder="1" applyAlignment="1">
      <alignment vertical="center"/>
    </xf>
    <xf numFmtId="200" fontId="2" fillId="0" borderId="14" xfId="0" applyNumberFormat="1" applyFont="1" applyBorder="1" applyAlignment="1">
      <alignment horizontal="center" vertical="center"/>
    </xf>
    <xf numFmtId="200" fontId="2" fillId="0" borderId="1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4" xfId="15" applyNumberFormat="1" applyFont="1" applyBorder="1" applyAlignment="1">
      <alignment vertical="center"/>
    </xf>
    <xf numFmtId="204" fontId="2" fillId="0" borderId="4" xfId="15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" fontId="2" fillId="0" borderId="10" xfId="15" applyNumberFormat="1" applyFont="1" applyBorder="1" applyAlignment="1">
      <alignment vertical="center"/>
    </xf>
    <xf numFmtId="194" fontId="2" fillId="0" borderId="16" xfId="15" applyFont="1" applyBorder="1" applyAlignment="1">
      <alignment vertical="center"/>
    </xf>
    <xf numFmtId="3" fontId="2" fillId="0" borderId="17" xfId="15" applyNumberFormat="1" applyFont="1" applyBorder="1" applyAlignment="1">
      <alignment vertical="center"/>
    </xf>
    <xf numFmtId="194" fontId="2" fillId="0" borderId="17" xfId="15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200" fontId="3" fillId="0" borderId="19" xfId="0" applyNumberFormat="1" applyFont="1" applyBorder="1" applyAlignment="1">
      <alignment horizontal="center" vertical="center"/>
    </xf>
    <xf numFmtId="3" fontId="2" fillId="0" borderId="8" xfId="15" applyNumberFormat="1" applyFont="1" applyBorder="1" applyAlignment="1">
      <alignment horizontal="right" vertical="center"/>
    </xf>
    <xf numFmtId="3" fontId="2" fillId="0" borderId="20" xfId="15" applyNumberFormat="1" applyFont="1" applyBorder="1" applyAlignment="1">
      <alignment vertical="center"/>
    </xf>
    <xf numFmtId="194" fontId="2" fillId="0" borderId="21" xfId="15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200" fontId="3" fillId="0" borderId="3" xfId="0" applyNumberFormat="1" applyFont="1" applyBorder="1" applyAlignment="1">
      <alignment horizontal="center" vertical="center"/>
    </xf>
    <xf numFmtId="194" fontId="2" fillId="0" borderId="4" xfId="15" applyFont="1" applyBorder="1" applyAlignment="1">
      <alignment horizontal="center" vertical="center"/>
    </xf>
    <xf numFmtId="3" fontId="2" fillId="0" borderId="23" xfId="15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00" fontId="3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27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0" fontId="2" fillId="0" borderId="24" xfId="0" applyNumberFormat="1" applyFont="1" applyBorder="1" applyAlignment="1">
      <alignment horizontal="center" vertical="center"/>
    </xf>
    <xf numFmtId="200" fontId="3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94" fontId="2" fillId="0" borderId="34" xfId="15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3" fontId="2" fillId="0" borderId="37" xfId="15" applyNumberFormat="1" applyFont="1" applyBorder="1" applyAlignment="1">
      <alignment vertical="center"/>
    </xf>
    <xf numFmtId="194" fontId="2" fillId="0" borderId="37" xfId="15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8" xfId="15" applyNumberFormat="1" applyFont="1" applyBorder="1" applyAlignment="1">
      <alignment vertical="center"/>
    </xf>
    <xf numFmtId="3" fontId="2" fillId="0" borderId="39" xfId="15" applyNumberFormat="1" applyFont="1" applyBorder="1" applyAlignment="1">
      <alignment vertical="center"/>
    </xf>
    <xf numFmtId="194" fontId="2" fillId="0" borderId="40" xfId="15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" fontId="4" fillId="0" borderId="42" xfId="15" applyNumberFormat="1" applyFont="1" applyBorder="1" applyAlignment="1">
      <alignment vertical="center"/>
    </xf>
    <xf numFmtId="194" fontId="4" fillId="0" borderId="43" xfId="15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206" fontId="10" fillId="0" borderId="0" xfId="0" applyNumberFormat="1" applyFont="1" applyAlignment="1">
      <alignment horizontal="center"/>
    </xf>
    <xf numFmtId="206" fontId="0" fillId="0" borderId="0" xfId="0" applyNumberFormat="1" applyAlignment="1">
      <alignment horizontal="center"/>
    </xf>
    <xf numFmtId="206" fontId="10" fillId="0" borderId="0" xfId="0" applyNumberFormat="1" applyFont="1" applyAlignment="1">
      <alignment/>
    </xf>
    <xf numFmtId="206" fontId="0" fillId="0" borderId="0" xfId="0" applyNumberFormat="1" applyAlignment="1">
      <alignment/>
    </xf>
    <xf numFmtId="194" fontId="7" fillId="0" borderId="45" xfId="15" applyFont="1" applyBorder="1" applyAlignment="1">
      <alignment vertical="center"/>
    </xf>
    <xf numFmtId="1" fontId="7" fillId="0" borderId="46" xfId="15" applyNumberFormat="1" applyFont="1" applyBorder="1" applyAlignment="1">
      <alignment vertical="center"/>
    </xf>
    <xf numFmtId="1" fontId="7" fillId="0" borderId="46" xfId="15" applyNumberFormat="1" applyFont="1" applyBorder="1" applyAlignment="1">
      <alignment horizontal="center" vertical="center"/>
    </xf>
    <xf numFmtId="1" fontId="7" fillId="0" borderId="46" xfId="15" applyNumberFormat="1" applyFont="1" applyBorder="1" applyAlignment="1" quotePrefix="1">
      <alignment horizontal="center" vertical="center"/>
    </xf>
    <xf numFmtId="1" fontId="7" fillId="0" borderId="47" xfId="15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7" fillId="0" borderId="49" xfId="0" applyFont="1" applyBorder="1" applyAlignment="1">
      <alignment vertical="center"/>
    </xf>
    <xf numFmtId="202" fontId="7" fillId="0" borderId="49" xfId="0" applyNumberFormat="1" applyFont="1" applyBorder="1" applyAlignment="1">
      <alignment horizontal="center" vertical="center"/>
    </xf>
    <xf numFmtId="206" fontId="7" fillId="0" borderId="49" xfId="15" applyNumberFormat="1" applyFont="1" applyBorder="1" applyAlignment="1">
      <alignment vertical="center"/>
    </xf>
    <xf numFmtId="206" fontId="7" fillId="0" borderId="49" xfId="15" applyNumberFormat="1" applyFont="1" applyBorder="1" applyAlignment="1">
      <alignment horizontal="center" vertical="center"/>
    </xf>
    <xf numFmtId="194" fontId="7" fillId="0" borderId="45" xfId="15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" fontId="7" fillId="0" borderId="49" xfId="15" applyNumberFormat="1" applyFont="1" applyBorder="1" applyAlignment="1">
      <alignment horizontal="center" vertical="center"/>
    </xf>
    <xf numFmtId="194" fontId="7" fillId="0" borderId="46" xfId="15" applyFont="1" applyBorder="1" applyAlignment="1">
      <alignment vertical="center"/>
    </xf>
    <xf numFmtId="0" fontId="7" fillId="0" borderId="50" xfId="0" applyFont="1" applyBorder="1" applyAlignment="1">
      <alignment/>
    </xf>
    <xf numFmtId="202" fontId="7" fillId="0" borderId="50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06" fontId="7" fillId="0" borderId="46" xfId="15" applyNumberFormat="1" applyFont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206" fontId="7" fillId="0" borderId="51" xfId="15" applyNumberFormat="1" applyFont="1" applyBorder="1" applyAlignment="1">
      <alignment horizontal="center" vertical="center"/>
    </xf>
    <xf numFmtId="1" fontId="7" fillId="0" borderId="51" xfId="15" applyNumberFormat="1" applyFont="1" applyBorder="1" applyAlignment="1">
      <alignment horizontal="center" vertical="center"/>
    </xf>
    <xf numFmtId="206" fontId="7" fillId="0" borderId="47" xfId="15" applyNumberFormat="1" applyFont="1" applyBorder="1" applyAlignment="1">
      <alignment horizontal="right" vertical="center"/>
    </xf>
    <xf numFmtId="0" fontId="7" fillId="0" borderId="52" xfId="0" applyFont="1" applyBorder="1" applyAlignment="1">
      <alignment vertical="center"/>
    </xf>
    <xf numFmtId="202" fontId="7" fillId="0" borderId="52" xfId="0" applyNumberFormat="1" applyFont="1" applyBorder="1" applyAlignment="1">
      <alignment horizontal="center" vertical="center"/>
    </xf>
    <xf numFmtId="206" fontId="7" fillId="0" borderId="52" xfId="15" applyNumberFormat="1" applyFont="1" applyBorder="1" applyAlignment="1">
      <alignment vertical="center"/>
    </xf>
    <xf numFmtId="0" fontId="6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0" xfId="15" applyNumberFormat="1" applyFont="1" applyAlignment="1">
      <alignment/>
    </xf>
    <xf numFmtId="0" fontId="7" fillId="0" borderId="0" xfId="0" applyFont="1" applyAlignment="1">
      <alignment horizontal="right"/>
    </xf>
    <xf numFmtId="43" fontId="6" fillId="0" borderId="0" xfId="15" applyNumberFormat="1" applyFont="1" applyAlignment="1">
      <alignment/>
    </xf>
    <xf numFmtId="0" fontId="6" fillId="0" borderId="0" xfId="0" applyFont="1" applyAlignment="1">
      <alignment horizontal="right"/>
    </xf>
    <xf numFmtId="43" fontId="7" fillId="0" borderId="0" xfId="0" applyNumberFormat="1" applyFont="1" applyAlignment="1">
      <alignment/>
    </xf>
    <xf numFmtId="194" fontId="7" fillId="0" borderId="0" xfId="15" applyFont="1" applyAlignment="1">
      <alignment/>
    </xf>
    <xf numFmtId="43" fontId="6" fillId="0" borderId="0" xfId="0" applyNumberFormat="1" applyFont="1" applyAlignment="1">
      <alignment/>
    </xf>
    <xf numFmtId="3" fontId="12" fillId="0" borderId="8" xfId="15" applyNumberFormat="1" applyFont="1" applyBorder="1" applyAlignment="1">
      <alignment vertical="center"/>
    </xf>
    <xf numFmtId="206" fontId="2" fillId="0" borderId="8" xfId="15" applyNumberFormat="1" applyFont="1" applyBorder="1" applyAlignment="1">
      <alignment horizontal="right" vertical="center"/>
    </xf>
    <xf numFmtId="206" fontId="2" fillId="0" borderId="8" xfId="15" applyNumberFormat="1" applyFont="1" applyBorder="1" applyAlignment="1">
      <alignment vertical="center"/>
    </xf>
    <xf numFmtId="206" fontId="2" fillId="0" borderId="4" xfId="15" applyNumberFormat="1" applyFont="1" applyBorder="1" applyAlignment="1">
      <alignment vertical="center"/>
    </xf>
    <xf numFmtId="206" fontId="2" fillId="0" borderId="10" xfId="15" applyNumberFormat="1" applyFont="1" applyBorder="1" applyAlignment="1">
      <alignment vertical="center"/>
    </xf>
    <xf numFmtId="206" fontId="2" fillId="0" borderId="16" xfId="15" applyNumberFormat="1" applyFont="1" applyBorder="1" applyAlignment="1">
      <alignment vertical="center"/>
    </xf>
    <xf numFmtId="206" fontId="2" fillId="0" borderId="37" xfId="15" applyNumberFormat="1" applyFont="1" applyBorder="1" applyAlignment="1">
      <alignment vertical="center"/>
    </xf>
    <xf numFmtId="206" fontId="2" fillId="0" borderId="40" xfId="15" applyNumberFormat="1" applyFont="1" applyBorder="1" applyAlignment="1">
      <alignment vertical="center"/>
    </xf>
    <xf numFmtId="206" fontId="4" fillId="0" borderId="43" xfId="15" applyNumberFormat="1" applyFont="1" applyBorder="1" applyAlignment="1">
      <alignment vertical="center"/>
    </xf>
    <xf numFmtId="206" fontId="2" fillId="0" borderId="17" xfId="15" applyNumberFormat="1" applyFont="1" applyBorder="1" applyAlignment="1">
      <alignment vertical="center"/>
    </xf>
    <xf numFmtId="206" fontId="2" fillId="0" borderId="21" xfId="15" applyNumberFormat="1" applyFont="1" applyBorder="1" applyAlignment="1">
      <alignment vertical="center"/>
    </xf>
    <xf numFmtId="206" fontId="2" fillId="0" borderId="13" xfId="15" applyNumberFormat="1" applyFont="1" applyBorder="1" applyAlignment="1">
      <alignment vertical="center"/>
    </xf>
    <xf numFmtId="206" fontId="2" fillId="0" borderId="54" xfId="15" applyNumberFormat="1" applyFont="1" applyBorder="1" applyAlignment="1">
      <alignment vertical="center"/>
    </xf>
    <xf numFmtId="194" fontId="2" fillId="0" borderId="40" xfId="15" applyFont="1" applyBorder="1" applyAlignment="1">
      <alignment horizontal="center" vertical="center"/>
    </xf>
    <xf numFmtId="203" fontId="3" fillId="0" borderId="16" xfId="15" applyNumberFormat="1" applyFont="1" applyBorder="1" applyAlignment="1">
      <alignment vertical="center"/>
    </xf>
    <xf numFmtId="49" fontId="3" fillId="0" borderId="16" xfId="15" applyNumberFormat="1" applyFont="1" applyBorder="1" applyAlignment="1">
      <alignment horizontal="center" vertical="center"/>
    </xf>
    <xf numFmtId="206" fontId="3" fillId="0" borderId="16" xfId="15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3" fontId="3" fillId="0" borderId="23" xfId="15" applyNumberFormat="1" applyFont="1" applyBorder="1" applyAlignment="1">
      <alignment vertical="center"/>
    </xf>
    <xf numFmtId="49" fontId="3" fillId="0" borderId="34" xfId="15" applyNumberFormat="1" applyFont="1" applyBorder="1" applyAlignment="1">
      <alignment horizontal="center" vertical="center"/>
    </xf>
    <xf numFmtId="206" fontId="13" fillId="0" borderId="34" xfId="15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6" xfId="15" applyNumberFormat="1" applyFont="1" applyBorder="1" applyAlignment="1">
      <alignment vertical="center"/>
    </xf>
    <xf numFmtId="194" fontId="3" fillId="0" borderId="16" xfId="15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34" xfId="15" applyNumberFormat="1" applyFont="1" applyBorder="1" applyAlignment="1">
      <alignment vertical="center"/>
    </xf>
    <xf numFmtId="206" fontId="3" fillId="0" borderId="34" xfId="15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194" fontId="3" fillId="0" borderId="34" xfId="15" applyFont="1" applyBorder="1" applyAlignment="1">
      <alignment horizontal="center" vertical="center"/>
    </xf>
    <xf numFmtId="206" fontId="3" fillId="0" borderId="34" xfId="15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3" fontId="3" fillId="0" borderId="23" xfId="15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3" fontId="7" fillId="0" borderId="55" xfId="0" applyNumberFormat="1" applyFont="1" applyBorder="1" applyAlignment="1">
      <alignment/>
    </xf>
    <xf numFmtId="194" fontId="7" fillId="0" borderId="55" xfId="15" applyFont="1" applyBorder="1" applyAlignment="1">
      <alignment horizontal="center"/>
    </xf>
    <xf numFmtId="43" fontId="6" fillId="0" borderId="56" xfId="0" applyNumberFormat="1" applyFont="1" applyBorder="1" applyAlignment="1">
      <alignment/>
    </xf>
    <xf numFmtId="194" fontId="6" fillId="0" borderId="56" xfId="0" applyNumberFormat="1" applyFont="1" applyBorder="1" applyAlignment="1">
      <alignment/>
    </xf>
    <xf numFmtId="194" fontId="6" fillId="0" borderId="57" xfId="0" applyNumberFormat="1" applyFont="1" applyBorder="1" applyAlignment="1">
      <alignment/>
    </xf>
    <xf numFmtId="43" fontId="6" fillId="0" borderId="57" xfId="0" applyNumberFormat="1" applyFont="1" applyBorder="1" applyAlignment="1">
      <alignment/>
    </xf>
    <xf numFmtId="0" fontId="17" fillId="0" borderId="58" xfId="0" applyFont="1" applyBorder="1" applyAlignment="1">
      <alignment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194" fontId="11" fillId="0" borderId="61" xfId="15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43" fontId="11" fillId="0" borderId="61" xfId="15" applyNumberFormat="1" applyFont="1" applyBorder="1" applyAlignment="1">
      <alignment horizontal="center"/>
    </xf>
    <xf numFmtId="194" fontId="6" fillId="0" borderId="62" xfId="15" applyFont="1" applyBorder="1" applyAlignment="1">
      <alignment horizontal="center" vertical="center"/>
    </xf>
    <xf numFmtId="194" fontId="7" fillId="0" borderId="63" xfId="15" applyFont="1" applyBorder="1" applyAlignment="1">
      <alignment horizontal="center" vertical="center"/>
    </xf>
    <xf numFmtId="194" fontId="6" fillId="0" borderId="62" xfId="15" applyFont="1" applyBorder="1" applyAlignment="1">
      <alignment vertical="center"/>
    </xf>
    <xf numFmtId="43" fontId="6" fillId="0" borderId="62" xfId="0" applyNumberFormat="1" applyFont="1" applyBorder="1" applyAlignment="1">
      <alignment vertical="center"/>
    </xf>
    <xf numFmtId="194" fontId="6" fillId="0" borderId="64" xfId="15" applyFont="1" applyBorder="1" applyAlignment="1">
      <alignment vertical="center"/>
    </xf>
    <xf numFmtId="194" fontId="6" fillId="0" borderId="65" xfId="15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94" fontId="7" fillId="0" borderId="68" xfId="15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194" fontId="7" fillId="0" borderId="70" xfId="15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194" fontId="7" fillId="0" borderId="72" xfId="15" applyFont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94" fontId="7" fillId="0" borderId="77" xfId="15" applyFont="1" applyBorder="1" applyAlignment="1">
      <alignment horizontal="center" vertical="center"/>
    </xf>
    <xf numFmtId="194" fontId="7" fillId="0" borderId="72" xfId="15" applyFont="1" applyBorder="1" applyAlignment="1">
      <alignment vertical="center"/>
    </xf>
    <xf numFmtId="0" fontId="6" fillId="0" borderId="0" xfId="0" applyFont="1" applyAlignment="1">
      <alignment horizontal="left"/>
    </xf>
    <xf numFmtId="0" fontId="11" fillId="0" borderId="78" xfId="0" applyFont="1" applyBorder="1" applyAlignment="1">
      <alignment horizontal="center" vertical="center"/>
    </xf>
    <xf numFmtId="49" fontId="19" fillId="0" borderId="7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9" fillId="0" borderId="80" xfId="0" applyNumberFormat="1" applyFont="1" applyBorder="1" applyAlignment="1">
      <alignment horizontal="center"/>
    </xf>
    <xf numFmtId="49" fontId="19" fillId="0" borderId="81" xfId="0" applyNumberFormat="1" applyFont="1" applyBorder="1" applyAlignment="1">
      <alignment horizontal="center"/>
    </xf>
    <xf numFmtId="0" fontId="18" fillId="0" borderId="82" xfId="0" applyFont="1" applyBorder="1" applyAlignment="1">
      <alignment/>
    </xf>
    <xf numFmtId="203" fontId="18" fillId="0" borderId="0" xfId="15" applyNumberFormat="1" applyFont="1" applyBorder="1" applyAlignment="1">
      <alignment/>
    </xf>
    <xf numFmtId="0" fontId="18" fillId="0" borderId="83" xfId="0" applyFont="1" applyBorder="1" applyAlignment="1">
      <alignment/>
    </xf>
    <xf numFmtId="0" fontId="18" fillId="0" borderId="84" xfId="0" applyFont="1" applyBorder="1" applyAlignment="1">
      <alignment/>
    </xf>
    <xf numFmtId="0" fontId="18" fillId="0" borderId="0" xfId="0" applyFont="1" applyBorder="1" applyAlignment="1">
      <alignment/>
    </xf>
    <xf numFmtId="203" fontId="19" fillId="0" borderId="82" xfId="15" applyNumberFormat="1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4" xfId="0" applyFont="1" applyBorder="1" applyAlignment="1">
      <alignment/>
    </xf>
    <xf numFmtId="49" fontId="19" fillId="0" borderId="4" xfId="0" applyNumberFormat="1" applyFont="1" applyBorder="1" applyAlignment="1">
      <alignment horizontal="center"/>
    </xf>
    <xf numFmtId="203" fontId="19" fillId="0" borderId="82" xfId="15" applyNumberFormat="1" applyFont="1" applyBorder="1" applyAlignment="1">
      <alignment horizontal="center"/>
    </xf>
    <xf numFmtId="194" fontId="19" fillId="0" borderId="82" xfId="15" applyFont="1" applyBorder="1" applyAlignment="1">
      <alignment horizontal="center"/>
    </xf>
    <xf numFmtId="203" fontId="19" fillId="0" borderId="26" xfId="15" applyNumberFormat="1" applyFont="1" applyBorder="1" applyAlignment="1">
      <alignment horizontal="center"/>
    </xf>
    <xf numFmtId="203" fontId="18" fillId="0" borderId="56" xfId="15" applyNumberFormat="1" applyFont="1" applyBorder="1" applyAlignment="1">
      <alignment/>
    </xf>
    <xf numFmtId="203" fontId="18" fillId="0" borderId="85" xfId="15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203" fontId="19" fillId="0" borderId="82" xfId="15" applyNumberFormat="1" applyFont="1" applyBorder="1" applyAlignment="1">
      <alignment horizontal="right"/>
    </xf>
    <xf numFmtId="0" fontId="19" fillId="0" borderId="8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203" fontId="18" fillId="0" borderId="82" xfId="15" applyNumberFormat="1" applyFont="1" applyBorder="1" applyAlignment="1">
      <alignment horizontal="center"/>
    </xf>
    <xf numFmtId="0" fontId="18" fillId="0" borderId="82" xfId="0" applyFont="1" applyBorder="1" applyAlignment="1">
      <alignment horizontal="left"/>
    </xf>
    <xf numFmtId="203" fontId="18" fillId="0" borderId="26" xfId="15" applyNumberFormat="1" applyFont="1" applyBorder="1" applyAlignment="1">
      <alignment horizontal="center"/>
    </xf>
    <xf numFmtId="203" fontId="18" fillId="0" borderId="26" xfId="15" applyNumberFormat="1" applyFont="1" applyBorder="1" applyAlignment="1">
      <alignment/>
    </xf>
    <xf numFmtId="0" fontId="18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20" fillId="0" borderId="82" xfId="0" applyFont="1" applyBorder="1" applyAlignment="1">
      <alignment/>
    </xf>
    <xf numFmtId="0" fontId="19" fillId="0" borderId="8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03" fontId="18" fillId="0" borderId="86" xfId="0" applyNumberFormat="1" applyFont="1" applyBorder="1" applyAlignment="1">
      <alignment/>
    </xf>
    <xf numFmtId="0" fontId="18" fillId="0" borderId="86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5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7" fillId="0" borderId="87" xfId="0" applyFont="1" applyBorder="1" applyAlignment="1">
      <alignment/>
    </xf>
    <xf numFmtId="0" fontId="7" fillId="0" borderId="88" xfId="0" applyFont="1" applyBorder="1" applyAlignment="1">
      <alignment/>
    </xf>
    <xf numFmtId="0" fontId="7" fillId="0" borderId="89" xfId="0" applyFont="1" applyBorder="1" applyAlignment="1">
      <alignment/>
    </xf>
    <xf numFmtId="43" fontId="7" fillId="0" borderId="90" xfId="0" applyNumberFormat="1" applyFont="1" applyBorder="1" applyAlignment="1">
      <alignment/>
    </xf>
    <xf numFmtId="194" fontId="7" fillId="0" borderId="90" xfId="15" applyFont="1" applyBorder="1" applyAlignment="1">
      <alignment/>
    </xf>
    <xf numFmtId="0" fontId="7" fillId="0" borderId="91" xfId="0" applyFont="1" applyBorder="1" applyAlignment="1">
      <alignment/>
    </xf>
    <xf numFmtId="0" fontId="7" fillId="0" borderId="92" xfId="0" applyFont="1" applyBorder="1" applyAlignment="1">
      <alignment/>
    </xf>
    <xf numFmtId="0" fontId="7" fillId="0" borderId="93" xfId="0" applyFont="1" applyBorder="1" applyAlignment="1">
      <alignment/>
    </xf>
    <xf numFmtId="43" fontId="7" fillId="0" borderId="94" xfId="0" applyNumberFormat="1" applyFont="1" applyBorder="1" applyAlignment="1">
      <alignment/>
    </xf>
    <xf numFmtId="194" fontId="7" fillId="0" borderId="94" xfId="15" applyFont="1" applyBorder="1" applyAlignment="1">
      <alignment/>
    </xf>
    <xf numFmtId="194" fontId="7" fillId="0" borderId="94" xfId="15" applyFont="1" applyBorder="1" applyAlignment="1">
      <alignment horizontal="center"/>
    </xf>
    <xf numFmtId="206" fontId="6" fillId="0" borderId="95" xfId="15" applyNumberFormat="1" applyFont="1" applyBorder="1" applyAlignment="1">
      <alignment/>
    </xf>
    <xf numFmtId="1" fontId="6" fillId="0" borderId="96" xfId="15" applyNumberFormat="1" applyFont="1" applyBorder="1" applyAlignment="1">
      <alignment horizontal="center"/>
    </xf>
    <xf numFmtId="0" fontId="7" fillId="0" borderId="46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206" fontId="7" fillId="0" borderId="47" xfId="15" applyNumberFormat="1" applyFont="1" applyBorder="1" applyAlignment="1">
      <alignment horizontal="center" vertical="center"/>
    </xf>
    <xf numFmtId="1" fontId="7" fillId="0" borderId="47" xfId="15" applyNumberFormat="1" applyFont="1" applyBorder="1" applyAlignment="1">
      <alignment horizontal="center" vertical="center"/>
    </xf>
    <xf numFmtId="49" fontId="19" fillId="0" borderId="97" xfId="0" applyNumberFormat="1" applyFont="1" applyBorder="1" applyAlignment="1">
      <alignment horizontal="center"/>
    </xf>
    <xf numFmtId="49" fontId="7" fillId="0" borderId="52" xfId="15" applyNumberFormat="1" applyFont="1" applyBorder="1" applyAlignment="1">
      <alignment horizontal="center" vertical="center"/>
    </xf>
    <xf numFmtId="0" fontId="7" fillId="0" borderId="75" xfId="0" applyFont="1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2" fillId="0" borderId="7" xfId="0" applyNumberFormat="1" applyFont="1" applyBorder="1" applyAlignment="1" quotePrefix="1">
      <alignment horizontal="center" vertical="center"/>
    </xf>
    <xf numFmtId="0" fontId="18" fillId="0" borderId="79" xfId="0" applyFont="1" applyBorder="1" applyAlignment="1">
      <alignment/>
    </xf>
    <xf numFmtId="203" fontId="18" fillId="0" borderId="79" xfId="15" applyNumberFormat="1" applyFont="1" applyBorder="1" applyAlignment="1">
      <alignment/>
    </xf>
    <xf numFmtId="0" fontId="18" fillId="0" borderId="79" xfId="0" applyFont="1" applyBorder="1" applyAlignment="1">
      <alignment horizontal="center"/>
    </xf>
    <xf numFmtId="0" fontId="18" fillId="0" borderId="80" xfId="0" applyFont="1" applyBorder="1" applyAlignment="1">
      <alignment/>
    </xf>
    <xf numFmtId="0" fontId="18" fillId="0" borderId="80" xfId="0" applyFont="1" applyBorder="1" applyAlignment="1">
      <alignment horizontal="center"/>
    </xf>
    <xf numFmtId="203" fontId="18" fillId="0" borderId="80" xfId="15" applyNumberFormat="1" applyFont="1" applyBorder="1" applyAlignment="1">
      <alignment/>
    </xf>
    <xf numFmtId="203" fontId="19" fillId="0" borderId="80" xfId="15" applyNumberFormat="1" applyFont="1" applyBorder="1" applyAlignment="1">
      <alignment/>
    </xf>
    <xf numFmtId="0" fontId="19" fillId="0" borderId="80" xfId="0" applyNumberFormat="1" applyFont="1" applyBorder="1" applyAlignment="1" quotePrefix="1">
      <alignment horizontal="center"/>
    </xf>
    <xf numFmtId="0" fontId="19" fillId="0" borderId="80" xfId="0" applyFont="1" applyBorder="1" applyAlignment="1">
      <alignment horizontal="center"/>
    </xf>
    <xf numFmtId="203" fontId="19" fillId="0" borderId="80" xfId="15" applyNumberFormat="1" applyFont="1" applyBorder="1" applyAlignment="1">
      <alignment horizontal="center"/>
    </xf>
    <xf numFmtId="194" fontId="18" fillId="0" borderId="80" xfId="15" applyFont="1" applyBorder="1" applyAlignment="1">
      <alignment horizontal="center"/>
    </xf>
    <xf numFmtId="194" fontId="19" fillId="0" borderId="80" xfId="15" applyFont="1" applyBorder="1" applyAlignment="1">
      <alignment horizontal="center"/>
    </xf>
    <xf numFmtId="203" fontId="18" fillId="0" borderId="80" xfId="15" applyNumberFormat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203" fontId="19" fillId="0" borderId="55" xfId="15" applyNumberFormat="1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203" fontId="18" fillId="0" borderId="57" xfId="15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203" fontId="18" fillId="0" borderId="81" xfId="15" applyNumberFormat="1" applyFont="1" applyBorder="1" applyAlignment="1">
      <alignment/>
    </xf>
    <xf numFmtId="0" fontId="18" fillId="0" borderId="81" xfId="0" applyNumberFormat="1" applyFont="1" applyBorder="1" applyAlignment="1">
      <alignment horizontal="center"/>
    </xf>
    <xf numFmtId="0" fontId="18" fillId="0" borderId="80" xfId="0" applyNumberFormat="1" applyFont="1" applyBorder="1" applyAlignment="1">
      <alignment horizontal="center"/>
    </xf>
    <xf numFmtId="0" fontId="18" fillId="0" borderId="55" xfId="0" applyNumberFormat="1" applyFont="1" applyBorder="1" applyAlignment="1">
      <alignment horizontal="center"/>
    </xf>
    <xf numFmtId="0" fontId="18" fillId="0" borderId="57" xfId="0" applyNumberFormat="1" applyFont="1" applyBorder="1" applyAlignment="1">
      <alignment horizontal="center"/>
    </xf>
    <xf numFmtId="203" fontId="19" fillId="0" borderId="83" xfId="15" applyNumberFormat="1" applyFont="1" applyBorder="1" applyAlignment="1">
      <alignment/>
    </xf>
    <xf numFmtId="0" fontId="18" fillId="0" borderId="79" xfId="0" applyNumberFormat="1" applyFont="1" applyBorder="1" applyAlignment="1">
      <alignment horizontal="center"/>
    </xf>
    <xf numFmtId="0" fontId="18" fillId="0" borderId="57" xfId="0" applyNumberFormat="1" applyFont="1" applyBorder="1" applyAlignment="1" quotePrefix="1">
      <alignment horizontal="center"/>
    </xf>
    <xf numFmtId="203" fontId="18" fillId="0" borderId="56" xfId="15" applyNumberFormat="1" applyFont="1" applyBorder="1" applyAlignment="1">
      <alignment horizontal="center"/>
    </xf>
    <xf numFmtId="203" fontId="18" fillId="0" borderId="59" xfId="15" applyNumberFormat="1" applyFont="1" applyBorder="1" applyAlignment="1">
      <alignment/>
    </xf>
    <xf numFmtId="0" fontId="19" fillId="0" borderId="82" xfId="0" applyFont="1" applyBorder="1" applyAlignment="1">
      <alignment horizontal="right"/>
    </xf>
    <xf numFmtId="0" fontId="18" fillId="0" borderId="80" xfId="0" applyFont="1" applyBorder="1" applyAlignment="1" quotePrefix="1">
      <alignment horizontal="center"/>
    </xf>
    <xf numFmtId="0" fontId="18" fillId="0" borderId="61" xfId="0" applyNumberFormat="1" applyFont="1" applyBorder="1" applyAlignment="1" quotePrefix="1">
      <alignment horizontal="center"/>
    </xf>
    <xf numFmtId="0" fontId="19" fillId="0" borderId="80" xfId="0" applyNumberFormat="1" applyFont="1" applyBorder="1" applyAlignment="1">
      <alignment horizontal="center"/>
    </xf>
    <xf numFmtId="0" fontId="18" fillId="0" borderId="61" xfId="0" applyFont="1" applyBorder="1" applyAlignment="1" quotePrefix="1">
      <alignment horizontal="center"/>
    </xf>
    <xf numFmtId="1" fontId="7" fillId="0" borderId="49" xfId="15" applyNumberFormat="1" applyFont="1" applyBorder="1" applyAlignment="1" quotePrefix="1">
      <alignment horizontal="center" vertical="center"/>
    </xf>
    <xf numFmtId="0" fontId="19" fillId="0" borderId="80" xfId="0" applyFont="1" applyBorder="1" applyAlignment="1" quotePrefix="1">
      <alignment horizontal="center"/>
    </xf>
    <xf numFmtId="0" fontId="18" fillId="0" borderId="81" xfId="0" applyNumberFormat="1" applyFont="1" applyBorder="1" applyAlignment="1" quotePrefix="1">
      <alignment horizontal="center"/>
    </xf>
    <xf numFmtId="43" fontId="7" fillId="0" borderId="94" xfId="0" applyNumberFormat="1" applyFont="1" applyBorder="1" applyAlignment="1">
      <alignment/>
    </xf>
    <xf numFmtId="194" fontId="7" fillId="0" borderId="94" xfId="15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94" fontId="6" fillId="0" borderId="97" xfId="15" applyFont="1" applyBorder="1" applyAlignment="1">
      <alignment horizontal="center" vertical="center"/>
    </xf>
    <xf numFmtId="194" fontId="6" fillId="0" borderId="55" xfId="15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8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18" fillId="0" borderId="99" xfId="0" applyFont="1" applyBorder="1" applyAlignment="1">
      <alignment horizontal="center"/>
    </xf>
    <xf numFmtId="0" fontId="20" fillId="0" borderId="83" xfId="0" applyFont="1" applyBorder="1" applyAlignment="1">
      <alignment horizontal="left"/>
    </xf>
    <xf numFmtId="0" fontId="20" fillId="0" borderId="84" xfId="0" applyFont="1" applyBorder="1" applyAlignment="1">
      <alignment horizontal="left"/>
    </xf>
    <xf numFmtId="0" fontId="18" fillId="0" borderId="100" xfId="0" applyFont="1" applyBorder="1" applyAlignment="1">
      <alignment horizontal="center"/>
    </xf>
    <xf numFmtId="0" fontId="18" fillId="0" borderId="101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20" fillId="0" borderId="82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86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0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19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24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26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3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6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8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9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44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45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46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8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0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1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53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7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8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59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60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2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63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64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65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0</xdr:row>
      <xdr:rowOff>0</xdr:rowOff>
    </xdr:from>
    <xdr:to>
      <xdr:col>1</xdr:col>
      <xdr:colOff>609600</xdr:colOff>
      <xdr:row>0</xdr:row>
      <xdr:rowOff>0</xdr:rowOff>
    </xdr:to>
    <xdr:sp>
      <xdr:nvSpPr>
        <xdr:cNvPr id="66" name="Text 2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0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1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2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73" name="Text 3"/>
        <xdr:cNvSpPr txBox="1">
          <a:spLocks noChangeArrowheads="1"/>
        </xdr:cNvSpPr>
      </xdr:nvSpPr>
      <xdr:spPr>
        <a:xfrm>
          <a:off x="2286000" y="0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Text 4"/>
        <xdr:cNvSpPr txBox="1">
          <a:spLocks noChangeArrowheads="1"/>
        </xdr:cNvSpPr>
      </xdr:nvSpPr>
      <xdr:spPr>
        <a:xfrm>
          <a:off x="2828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76" name="Text 4"/>
        <xdr:cNvSpPr txBox="1">
          <a:spLocks noChangeArrowheads="1"/>
        </xdr:cNvSpPr>
      </xdr:nvSpPr>
      <xdr:spPr>
        <a:xfrm>
          <a:off x="1609725" y="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7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78" name="Text 4"/>
        <xdr:cNvSpPr txBox="1">
          <a:spLocks noChangeArrowheads="1"/>
        </xdr:cNvSpPr>
      </xdr:nvSpPr>
      <xdr:spPr>
        <a:xfrm>
          <a:off x="1638300" y="0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10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11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12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13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16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17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18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19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20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22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23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24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25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26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29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30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2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34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35" name="Text 4"/>
        <xdr:cNvSpPr txBox="1">
          <a:spLocks noChangeArrowheads="1"/>
        </xdr:cNvSpPr>
      </xdr:nvSpPr>
      <xdr:spPr>
        <a:xfrm>
          <a:off x="3971925" y="1962150"/>
          <a:ext cx="1619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3</xdr:row>
      <xdr:rowOff>0</xdr:rowOff>
    </xdr:from>
    <xdr:to>
      <xdr:col>12</xdr:col>
      <xdr:colOff>476250</xdr:colOff>
      <xdr:row>3</xdr:row>
      <xdr:rowOff>0</xdr:rowOff>
    </xdr:to>
    <xdr:sp>
      <xdr:nvSpPr>
        <xdr:cNvPr id="36" name="Text 4"/>
        <xdr:cNvSpPr txBox="1">
          <a:spLocks noChangeArrowheads="1"/>
        </xdr:cNvSpPr>
      </xdr:nvSpPr>
      <xdr:spPr>
        <a:xfrm>
          <a:off x="8553450" y="100012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7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38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39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41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42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43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44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45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47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48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49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0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1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54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55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56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7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58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59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60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876300</xdr:colOff>
      <xdr:row>3</xdr:row>
      <xdr:rowOff>0</xdr:rowOff>
    </xdr:from>
    <xdr:to>
      <xdr:col>5</xdr:col>
      <xdr:colOff>161925</xdr:colOff>
      <xdr:row>3</xdr:row>
      <xdr:rowOff>0</xdr:rowOff>
    </xdr:to>
    <xdr:sp>
      <xdr:nvSpPr>
        <xdr:cNvPr id="61" name="Text 4"/>
        <xdr:cNvSpPr txBox="1">
          <a:spLocks noChangeArrowheads="1"/>
        </xdr:cNvSpPr>
      </xdr:nvSpPr>
      <xdr:spPr>
        <a:xfrm>
          <a:off x="4048125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62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3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4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</xdr:row>
      <xdr:rowOff>0</xdr:rowOff>
    </xdr:from>
    <xdr:to>
      <xdr:col>1</xdr:col>
      <xdr:colOff>609600</xdr:colOff>
      <xdr:row>3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1219200" y="100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67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2</xdr:col>
      <xdr:colOff>790575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68" name="Text 4"/>
        <xdr:cNvSpPr txBox="1">
          <a:spLocks noChangeArrowheads="1"/>
        </xdr:cNvSpPr>
      </xdr:nvSpPr>
      <xdr:spPr>
        <a:xfrm>
          <a:off x="2009775" y="1000125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69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0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0</xdr:rowOff>
    </xdr:from>
    <xdr:to>
      <xdr:col>4</xdr:col>
      <xdr:colOff>228600</xdr:colOff>
      <xdr:row>3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3238500" y="1000125"/>
          <a:ext cx="161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6</xdr:col>
      <xdr:colOff>228600</xdr:colOff>
      <xdr:row>3</xdr:row>
      <xdr:rowOff>0</xdr:rowOff>
    </xdr:to>
    <xdr:sp>
      <xdr:nvSpPr>
        <xdr:cNvPr id="72" name="Text 4"/>
        <xdr:cNvSpPr txBox="1">
          <a:spLocks noChangeArrowheads="1"/>
        </xdr:cNvSpPr>
      </xdr:nvSpPr>
      <xdr:spPr>
        <a:xfrm>
          <a:off x="4953000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73" name="Text 4"/>
        <xdr:cNvSpPr txBox="1">
          <a:spLocks noChangeArrowheads="1"/>
        </xdr:cNvSpPr>
      </xdr:nvSpPr>
      <xdr:spPr>
        <a:xfrm>
          <a:off x="3971925" y="1962150"/>
          <a:ext cx="161925" cy="571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3</xdr:row>
      <xdr:rowOff>0</xdr:rowOff>
    </xdr:from>
    <xdr:to>
      <xdr:col>12</xdr:col>
      <xdr:colOff>476250</xdr:colOff>
      <xdr:row>3</xdr:row>
      <xdr:rowOff>0</xdr:rowOff>
    </xdr:to>
    <xdr:sp>
      <xdr:nvSpPr>
        <xdr:cNvPr id="74" name="Text 4"/>
        <xdr:cNvSpPr txBox="1">
          <a:spLocks noChangeArrowheads="1"/>
        </xdr:cNvSpPr>
      </xdr:nvSpPr>
      <xdr:spPr>
        <a:xfrm>
          <a:off x="8553450" y="100012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5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0</xdr:rowOff>
    </xdr:from>
    <xdr:to>
      <xdr:col>3</xdr:col>
      <xdr:colOff>228600</xdr:colOff>
      <xdr:row>3</xdr:row>
      <xdr:rowOff>0</xdr:rowOff>
    </xdr:to>
    <xdr:sp>
      <xdr:nvSpPr>
        <xdr:cNvPr id="76" name="Text 4"/>
        <xdr:cNvSpPr txBox="1">
          <a:spLocks noChangeArrowheads="1"/>
        </xdr:cNvSpPr>
      </xdr:nvSpPr>
      <xdr:spPr>
        <a:xfrm>
          <a:off x="2333625" y="1000125"/>
          <a:ext cx="200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H10" sqref="H10"/>
    </sheetView>
  </sheetViews>
  <sheetFormatPr defaultColWidth="9.140625" defaultRowHeight="12.75"/>
  <cols>
    <col min="1" max="1" width="47.8515625" style="0" customWidth="1"/>
    <col min="3" max="3" width="14.7109375" style="89" customWidth="1"/>
    <col min="4" max="4" width="5.421875" style="87" customWidth="1"/>
    <col min="5" max="5" width="14.7109375" style="0" customWidth="1"/>
    <col min="6" max="6" width="5.421875" style="0" customWidth="1"/>
    <col min="7" max="7" width="6.7109375" style="0" customWidth="1"/>
  </cols>
  <sheetData>
    <row r="1" spans="1:6" ht="20.25" customHeight="1">
      <c r="A1" s="303" t="s">
        <v>124</v>
      </c>
      <c r="B1" s="303"/>
      <c r="C1" s="303"/>
      <c r="D1" s="303"/>
      <c r="E1" s="303"/>
      <c r="F1" s="303"/>
    </row>
    <row r="2" spans="1:6" ht="21" customHeight="1">
      <c r="A2" s="303" t="s">
        <v>7</v>
      </c>
      <c r="B2" s="303"/>
      <c r="C2" s="303"/>
      <c r="D2" s="303"/>
      <c r="E2" s="303"/>
      <c r="F2" s="303"/>
    </row>
    <row r="3" spans="1:6" ht="21" customHeight="1">
      <c r="A3" s="304" t="s">
        <v>288</v>
      </c>
      <c r="B3" s="304"/>
      <c r="C3" s="304"/>
      <c r="D3" s="304"/>
      <c r="E3" s="304"/>
      <c r="F3" s="304"/>
    </row>
    <row r="4" spans="1:6" ht="18" customHeight="1">
      <c r="A4" s="308" t="s">
        <v>12</v>
      </c>
      <c r="B4" s="95" t="s">
        <v>9</v>
      </c>
      <c r="C4" s="306" t="s">
        <v>191</v>
      </c>
      <c r="D4" s="306"/>
      <c r="E4" s="306" t="s">
        <v>41</v>
      </c>
      <c r="F4" s="306"/>
    </row>
    <row r="5" spans="1:6" ht="18" customHeight="1">
      <c r="A5" s="309"/>
      <c r="B5" s="116" t="s">
        <v>13</v>
      </c>
      <c r="C5" s="307"/>
      <c r="D5" s="307"/>
      <c r="E5" s="307"/>
      <c r="F5" s="307"/>
    </row>
    <row r="6" spans="1:6" ht="22.5" customHeight="1">
      <c r="A6" s="113" t="s">
        <v>42</v>
      </c>
      <c r="B6" s="114">
        <v>110100</v>
      </c>
      <c r="C6" s="115">
        <v>0</v>
      </c>
      <c r="D6" s="256" t="s">
        <v>63</v>
      </c>
      <c r="E6" s="100"/>
      <c r="F6" s="90"/>
    </row>
    <row r="7" spans="1:6" ht="22.5" customHeight="1">
      <c r="A7" s="101" t="s">
        <v>192</v>
      </c>
      <c r="B7" s="97">
        <v>110201</v>
      </c>
      <c r="C7" s="98">
        <v>16962971</v>
      </c>
      <c r="D7" s="102">
        <v>39</v>
      </c>
      <c r="E7" s="103"/>
      <c r="F7" s="91"/>
    </row>
    <row r="8" spans="1:6" ht="22.5" customHeight="1">
      <c r="A8" s="104" t="s">
        <v>195</v>
      </c>
      <c r="B8" s="105">
        <v>110201</v>
      </c>
      <c r="C8" s="98">
        <v>852814</v>
      </c>
      <c r="D8" s="102">
        <v>16</v>
      </c>
      <c r="E8" s="103"/>
      <c r="F8" s="91"/>
    </row>
    <row r="9" spans="1:6" ht="22.5" customHeight="1">
      <c r="A9" s="104" t="s">
        <v>196</v>
      </c>
      <c r="B9" s="97">
        <v>110201</v>
      </c>
      <c r="C9" s="98">
        <v>499</v>
      </c>
      <c r="D9" s="102">
        <v>83</v>
      </c>
      <c r="E9" s="103"/>
      <c r="F9" s="91"/>
    </row>
    <row r="10" spans="1:6" ht="22.5" customHeight="1">
      <c r="A10" s="104" t="s">
        <v>286</v>
      </c>
      <c r="B10" s="97">
        <v>110201</v>
      </c>
      <c r="C10" s="98">
        <v>2</v>
      </c>
      <c r="D10" s="293" t="s">
        <v>199</v>
      </c>
      <c r="E10" s="103"/>
      <c r="F10" s="91"/>
    </row>
    <row r="11" spans="1:6" ht="22.5" customHeight="1">
      <c r="A11" s="104" t="s">
        <v>197</v>
      </c>
      <c r="B11" s="97">
        <v>110202</v>
      </c>
      <c r="C11" s="98">
        <v>746389</v>
      </c>
      <c r="D11" s="102">
        <v>24</v>
      </c>
      <c r="E11" s="103"/>
      <c r="F11" s="91"/>
    </row>
    <row r="12" spans="1:6" ht="22.5" customHeight="1">
      <c r="A12" s="104" t="s">
        <v>198</v>
      </c>
      <c r="B12" s="97">
        <v>110203</v>
      </c>
      <c r="C12" s="98">
        <v>454568</v>
      </c>
      <c r="D12" s="102">
        <v>36</v>
      </c>
      <c r="E12" s="103"/>
      <c r="F12" s="91"/>
    </row>
    <row r="13" spans="1:6" ht="22.5" customHeight="1">
      <c r="A13" s="96" t="s">
        <v>190</v>
      </c>
      <c r="B13" s="97">
        <v>110300</v>
      </c>
      <c r="C13" s="98">
        <v>76212</v>
      </c>
      <c r="D13" s="102">
        <v>30</v>
      </c>
      <c r="E13" s="103"/>
      <c r="F13" s="91"/>
    </row>
    <row r="14" spans="1:6" ht="22.5" customHeight="1">
      <c r="A14" s="96" t="s">
        <v>51</v>
      </c>
      <c r="B14" s="106">
        <v>110605</v>
      </c>
      <c r="C14" s="99">
        <v>101912</v>
      </c>
      <c r="D14" s="102" t="s">
        <v>63</v>
      </c>
      <c r="E14" s="103"/>
      <c r="F14" s="91"/>
    </row>
    <row r="15" spans="1:6" ht="22.5" customHeight="1">
      <c r="A15" s="96" t="s">
        <v>193</v>
      </c>
      <c r="B15" s="106">
        <v>510000</v>
      </c>
      <c r="C15" s="98">
        <v>842746</v>
      </c>
      <c r="D15" s="102" t="s">
        <v>63</v>
      </c>
      <c r="E15" s="103"/>
      <c r="F15" s="91"/>
    </row>
    <row r="16" spans="1:6" ht="22.5" customHeight="1">
      <c r="A16" s="96" t="s">
        <v>220</v>
      </c>
      <c r="B16" s="106">
        <v>521000</v>
      </c>
      <c r="C16" s="98">
        <v>810250</v>
      </c>
      <c r="D16" s="102" t="s">
        <v>63</v>
      </c>
      <c r="E16" s="103"/>
      <c r="F16" s="91"/>
    </row>
    <row r="17" spans="1:6" ht="22.5" customHeight="1">
      <c r="A17" s="96" t="s">
        <v>219</v>
      </c>
      <c r="B17" s="106">
        <v>522000</v>
      </c>
      <c r="C17" s="98">
        <v>1052002</v>
      </c>
      <c r="D17" s="102" t="s">
        <v>63</v>
      </c>
      <c r="E17" s="103"/>
      <c r="F17" s="91"/>
    </row>
    <row r="18" spans="1:6" ht="22.5" customHeight="1">
      <c r="A18" s="96" t="s">
        <v>43</v>
      </c>
      <c r="B18" s="106">
        <v>531000</v>
      </c>
      <c r="C18" s="98">
        <v>138587</v>
      </c>
      <c r="D18" s="102" t="s">
        <v>63</v>
      </c>
      <c r="E18" s="103"/>
      <c r="F18" s="91"/>
    </row>
    <row r="19" spans="1:6" ht="22.5" customHeight="1">
      <c r="A19" s="96" t="s">
        <v>44</v>
      </c>
      <c r="B19" s="106">
        <v>532000</v>
      </c>
      <c r="C19" s="98">
        <v>527760</v>
      </c>
      <c r="D19" s="102" t="s">
        <v>63</v>
      </c>
      <c r="E19" s="103"/>
      <c r="F19" s="91"/>
    </row>
    <row r="20" spans="1:6" ht="22.5" customHeight="1">
      <c r="A20" s="96" t="s">
        <v>45</v>
      </c>
      <c r="B20" s="106">
        <v>533000</v>
      </c>
      <c r="C20" s="98">
        <v>121261</v>
      </c>
      <c r="D20" s="102" t="s">
        <v>63</v>
      </c>
      <c r="E20" s="103"/>
      <c r="F20" s="91"/>
    </row>
    <row r="21" spans="1:6" ht="22.5" customHeight="1">
      <c r="A21" s="96" t="s">
        <v>46</v>
      </c>
      <c r="B21" s="106">
        <v>534000</v>
      </c>
      <c r="C21" s="98">
        <v>75172</v>
      </c>
      <c r="D21" s="102">
        <v>48</v>
      </c>
      <c r="E21" s="103"/>
      <c r="F21" s="91"/>
    </row>
    <row r="22" spans="1:6" ht="22.5" customHeight="1">
      <c r="A22" s="96" t="s">
        <v>47</v>
      </c>
      <c r="B22" s="106">
        <v>541000</v>
      </c>
      <c r="C22" s="99">
        <v>0</v>
      </c>
      <c r="D22" s="102" t="s">
        <v>63</v>
      </c>
      <c r="E22" s="103"/>
      <c r="F22" s="91"/>
    </row>
    <row r="23" spans="1:6" ht="22.5" customHeight="1">
      <c r="A23" s="96" t="s">
        <v>48</v>
      </c>
      <c r="B23" s="106">
        <v>542000</v>
      </c>
      <c r="C23" s="99">
        <v>0</v>
      </c>
      <c r="D23" s="102" t="s">
        <v>63</v>
      </c>
      <c r="E23" s="103"/>
      <c r="F23" s="91"/>
    </row>
    <row r="24" spans="1:6" ht="22.5" customHeight="1">
      <c r="A24" s="96" t="s">
        <v>49</v>
      </c>
      <c r="B24" s="106">
        <v>551000</v>
      </c>
      <c r="C24" s="99">
        <v>409280</v>
      </c>
      <c r="D24" s="102" t="s">
        <v>63</v>
      </c>
      <c r="E24" s="103"/>
      <c r="F24" s="91"/>
    </row>
    <row r="25" spans="1:6" ht="22.5" customHeight="1">
      <c r="A25" s="96" t="s">
        <v>50</v>
      </c>
      <c r="B25" s="106">
        <v>561000</v>
      </c>
      <c r="C25" s="99">
        <v>935200</v>
      </c>
      <c r="D25" s="102" t="s">
        <v>63</v>
      </c>
      <c r="E25" s="103"/>
      <c r="F25" s="91"/>
    </row>
    <row r="26" spans="1:6" ht="22.5" customHeight="1">
      <c r="A26" s="96" t="s">
        <v>194</v>
      </c>
      <c r="B26" s="106">
        <v>210300</v>
      </c>
      <c r="C26" s="99"/>
      <c r="D26" s="102"/>
      <c r="E26" s="107">
        <v>335700</v>
      </c>
      <c r="F26" s="92" t="s">
        <v>63</v>
      </c>
    </row>
    <row r="27" spans="1:6" ht="22.5" customHeight="1">
      <c r="A27" s="96" t="s">
        <v>52</v>
      </c>
      <c r="B27" s="106">
        <v>210401</v>
      </c>
      <c r="C27" s="99"/>
      <c r="D27" s="102"/>
      <c r="E27" s="107">
        <v>0</v>
      </c>
      <c r="F27" s="92" t="s">
        <v>63</v>
      </c>
    </row>
    <row r="28" spans="1:6" ht="22.5" customHeight="1">
      <c r="A28" s="96" t="s">
        <v>53</v>
      </c>
      <c r="B28" s="106">
        <v>210500</v>
      </c>
      <c r="C28" s="99"/>
      <c r="D28" s="102"/>
      <c r="E28" s="107">
        <v>24707</v>
      </c>
      <c r="F28" s="92" t="s">
        <v>63</v>
      </c>
    </row>
    <row r="29" spans="1:6" ht="22.5" customHeight="1">
      <c r="A29" s="96" t="s">
        <v>216</v>
      </c>
      <c r="B29" s="106">
        <v>230100</v>
      </c>
      <c r="C29" s="99"/>
      <c r="D29" s="102"/>
      <c r="E29" s="107">
        <v>332349</v>
      </c>
      <c r="F29" s="92">
        <v>31</v>
      </c>
    </row>
    <row r="30" spans="1:6" ht="22.5" customHeight="1">
      <c r="A30" s="96" t="s">
        <v>54</v>
      </c>
      <c r="B30" s="106">
        <v>230199</v>
      </c>
      <c r="C30" s="99"/>
      <c r="D30" s="102"/>
      <c r="E30" s="107">
        <v>847271</v>
      </c>
      <c r="F30" s="92">
        <v>50</v>
      </c>
    </row>
    <row r="31" spans="1:6" ht="22.5" customHeight="1">
      <c r="A31" s="96" t="s">
        <v>55</v>
      </c>
      <c r="B31" s="106">
        <v>300000</v>
      </c>
      <c r="C31" s="99"/>
      <c r="D31" s="102"/>
      <c r="E31" s="107">
        <v>6651771</v>
      </c>
      <c r="F31" s="93" t="s">
        <v>199</v>
      </c>
    </row>
    <row r="32" spans="1:6" ht="22.5" customHeight="1">
      <c r="A32" s="96" t="s">
        <v>56</v>
      </c>
      <c r="B32" s="106">
        <v>320000</v>
      </c>
      <c r="C32" s="99"/>
      <c r="D32" s="102"/>
      <c r="E32" s="107">
        <v>4148162</v>
      </c>
      <c r="F32" s="92">
        <v>11</v>
      </c>
    </row>
    <row r="33" spans="1:6" ht="22.5" customHeight="1">
      <c r="A33" s="108" t="s">
        <v>217</v>
      </c>
      <c r="B33" s="109">
        <v>400000</v>
      </c>
      <c r="C33" s="110"/>
      <c r="D33" s="111"/>
      <c r="E33" s="107">
        <v>14083166</v>
      </c>
      <c r="F33" s="92">
        <v>84</v>
      </c>
    </row>
    <row r="34" spans="1:6" ht="22.5" customHeight="1" thickBot="1">
      <c r="A34" s="251" t="s">
        <v>280</v>
      </c>
      <c r="B34" s="252"/>
      <c r="C34" s="253">
        <v>2315500</v>
      </c>
      <c r="D34" s="254" t="s">
        <v>63</v>
      </c>
      <c r="E34" s="112"/>
      <c r="F34" s="94"/>
    </row>
    <row r="35" spans="1:6" ht="22.5" customHeight="1" thickBot="1">
      <c r="A35" s="84"/>
      <c r="B35" s="59"/>
      <c r="C35" s="249">
        <v>26423127</v>
      </c>
      <c r="D35" s="250">
        <v>78</v>
      </c>
      <c r="E35" s="249">
        <v>26423127</v>
      </c>
      <c r="F35" s="250">
        <v>78</v>
      </c>
    </row>
    <row r="36" spans="1:6" ht="22.5" customHeight="1" thickTop="1">
      <c r="A36" s="305" t="s">
        <v>285</v>
      </c>
      <c r="B36" s="305"/>
      <c r="C36" s="305"/>
      <c r="D36" s="305"/>
      <c r="E36" s="305"/>
      <c r="F36" s="305"/>
    </row>
    <row r="37" spans="1:6" ht="22.5" customHeight="1">
      <c r="A37" s="305" t="s">
        <v>200</v>
      </c>
      <c r="B37" s="305"/>
      <c r="C37" s="305"/>
      <c r="D37" s="305"/>
      <c r="E37" s="305"/>
      <c r="F37" s="305"/>
    </row>
    <row r="38" spans="1:6" ht="19.5" customHeight="1">
      <c r="A38" s="305" t="s">
        <v>201</v>
      </c>
      <c r="B38" s="305"/>
      <c r="C38" s="305"/>
      <c r="D38" s="305"/>
      <c r="E38" s="305"/>
      <c r="F38" s="305"/>
    </row>
    <row r="39" spans="1:6" ht="14.25">
      <c r="A39" s="85"/>
      <c r="B39" s="85"/>
      <c r="C39" s="88"/>
      <c r="D39" s="86"/>
      <c r="E39" s="85"/>
      <c r="F39" s="85"/>
    </row>
    <row r="40" spans="1:6" ht="14.25">
      <c r="A40" s="85"/>
      <c r="B40" s="85"/>
      <c r="C40" s="88"/>
      <c r="D40" s="86"/>
      <c r="E40" s="85"/>
      <c r="F40" s="85"/>
    </row>
    <row r="41" spans="1:6" ht="14.25">
      <c r="A41" s="85"/>
      <c r="B41" s="85"/>
      <c r="C41" s="88"/>
      <c r="D41" s="86"/>
      <c r="E41" s="85"/>
      <c r="F41" s="85"/>
    </row>
    <row r="42" spans="1:6" ht="14.25">
      <c r="A42" s="85"/>
      <c r="B42" s="85"/>
      <c r="C42" s="88"/>
      <c r="D42" s="86"/>
      <c r="E42" s="85"/>
      <c r="F42" s="85"/>
    </row>
    <row r="43" spans="1:6" ht="14.25">
      <c r="A43" s="85"/>
      <c r="B43" s="85"/>
      <c r="C43" s="88"/>
      <c r="D43" s="86"/>
      <c r="E43" s="85"/>
      <c r="F43" s="85"/>
    </row>
    <row r="44" spans="1:6" ht="14.25">
      <c r="A44" s="85"/>
      <c r="B44" s="85"/>
      <c r="C44" s="88"/>
      <c r="D44" s="86"/>
      <c r="E44" s="85"/>
      <c r="F44" s="85"/>
    </row>
    <row r="45" spans="1:6" ht="14.25">
      <c r="A45" s="85"/>
      <c r="B45" s="85"/>
      <c r="C45" s="88"/>
      <c r="D45" s="86"/>
      <c r="E45" s="85"/>
      <c r="F45" s="85"/>
    </row>
    <row r="46" spans="1:6" ht="14.25">
      <c r="A46" s="85"/>
      <c r="B46" s="85"/>
      <c r="C46" s="88"/>
      <c r="D46" s="86"/>
      <c r="E46" s="85"/>
      <c r="F46" s="85"/>
    </row>
    <row r="47" spans="1:6" ht="14.25">
      <c r="A47" s="85"/>
      <c r="B47" s="85"/>
      <c r="C47" s="88"/>
      <c r="D47" s="86"/>
      <c r="E47" s="85"/>
      <c r="F47" s="85"/>
    </row>
    <row r="48" spans="1:6" ht="14.25">
      <c r="A48" s="85"/>
      <c r="B48" s="85"/>
      <c r="C48" s="88"/>
      <c r="D48" s="86"/>
      <c r="E48" s="85"/>
      <c r="F48" s="85"/>
    </row>
    <row r="49" spans="1:6" ht="14.25">
      <c r="A49" s="85"/>
      <c r="B49" s="85"/>
      <c r="C49" s="88"/>
      <c r="D49" s="86"/>
      <c r="E49" s="85"/>
      <c r="F49" s="85"/>
    </row>
    <row r="50" spans="1:6" ht="14.25">
      <c r="A50" s="85"/>
      <c r="B50" s="85"/>
      <c r="C50" s="88"/>
      <c r="D50" s="86"/>
      <c r="E50" s="85"/>
      <c r="F50" s="85"/>
    </row>
    <row r="51" spans="1:6" ht="14.25">
      <c r="A51" s="85"/>
      <c r="B51" s="85"/>
      <c r="C51" s="88"/>
      <c r="D51" s="86"/>
      <c r="E51" s="85"/>
      <c r="F51" s="85"/>
    </row>
    <row r="52" spans="1:6" ht="14.25">
      <c r="A52" s="85"/>
      <c r="B52" s="85"/>
      <c r="C52" s="88"/>
      <c r="D52" s="86"/>
      <c r="E52" s="85"/>
      <c r="F52" s="85"/>
    </row>
    <row r="53" spans="1:6" ht="14.25">
      <c r="A53" s="85"/>
      <c r="B53" s="85"/>
      <c r="C53" s="88"/>
      <c r="D53" s="86"/>
      <c r="E53" s="85"/>
      <c r="F53" s="85"/>
    </row>
    <row r="54" spans="1:6" ht="14.25">
      <c r="A54" s="85"/>
      <c r="B54" s="85"/>
      <c r="C54" s="88"/>
      <c r="D54" s="86"/>
      <c r="E54" s="85"/>
      <c r="F54" s="85"/>
    </row>
    <row r="55" spans="1:6" ht="14.25">
      <c r="A55" s="85"/>
      <c r="B55" s="85"/>
      <c r="C55" s="88"/>
      <c r="D55" s="86"/>
      <c r="E55" s="85"/>
      <c r="F55" s="85"/>
    </row>
    <row r="56" spans="1:6" ht="14.25">
      <c r="A56" s="85"/>
      <c r="B56" s="85"/>
      <c r="C56" s="88"/>
      <c r="D56" s="86"/>
      <c r="E56" s="85"/>
      <c r="F56" s="85"/>
    </row>
    <row r="57" spans="1:6" ht="14.25">
      <c r="A57" s="85"/>
      <c r="B57" s="85"/>
      <c r="C57" s="88"/>
      <c r="D57" s="86"/>
      <c r="E57" s="85"/>
      <c r="F57" s="85"/>
    </row>
    <row r="58" spans="1:6" ht="14.25">
      <c r="A58" s="85"/>
      <c r="B58" s="85"/>
      <c r="C58" s="88"/>
      <c r="D58" s="86"/>
      <c r="E58" s="85"/>
      <c r="F58" s="85"/>
    </row>
    <row r="59" spans="1:6" ht="14.25">
      <c r="A59" s="85"/>
      <c r="B59" s="85"/>
      <c r="C59" s="88"/>
      <c r="D59" s="86"/>
      <c r="E59" s="85"/>
      <c r="F59" s="85"/>
    </row>
    <row r="60" spans="1:6" ht="14.25">
      <c r="A60" s="85"/>
      <c r="B60" s="85"/>
      <c r="C60" s="88"/>
      <c r="D60" s="86"/>
      <c r="E60" s="85"/>
      <c r="F60" s="85"/>
    </row>
    <row r="61" spans="1:6" ht="14.25">
      <c r="A61" s="85"/>
      <c r="B61" s="85"/>
      <c r="C61" s="88"/>
      <c r="D61" s="86"/>
      <c r="E61" s="85"/>
      <c r="F61" s="85"/>
    </row>
    <row r="62" spans="1:6" ht="14.25">
      <c r="A62" s="85"/>
      <c r="B62" s="85"/>
      <c r="C62" s="88"/>
      <c r="D62" s="86"/>
      <c r="E62" s="85"/>
      <c r="F62" s="85"/>
    </row>
    <row r="63" spans="1:6" ht="14.25">
      <c r="A63" s="85"/>
      <c r="B63" s="85"/>
      <c r="C63" s="88"/>
      <c r="D63" s="86"/>
      <c r="E63" s="85"/>
      <c r="F63" s="85"/>
    </row>
    <row r="64" spans="1:6" ht="14.25">
      <c r="A64" s="85"/>
      <c r="B64" s="85"/>
      <c r="C64" s="88"/>
      <c r="D64" s="86"/>
      <c r="E64" s="85"/>
      <c r="F64" s="85"/>
    </row>
    <row r="65" spans="1:6" ht="14.25">
      <c r="A65" s="85"/>
      <c r="B65" s="85"/>
      <c r="C65" s="88"/>
      <c r="D65" s="86"/>
      <c r="E65" s="85"/>
      <c r="F65" s="85"/>
    </row>
    <row r="66" spans="1:6" ht="14.25">
      <c r="A66" s="85"/>
      <c r="B66" s="85"/>
      <c r="C66" s="88"/>
      <c r="D66" s="86"/>
      <c r="E66" s="85"/>
      <c r="F66" s="85"/>
    </row>
    <row r="67" spans="1:6" ht="14.25">
      <c r="A67" s="85"/>
      <c r="B67" s="85"/>
      <c r="C67" s="88"/>
      <c r="D67" s="86"/>
      <c r="E67" s="85"/>
      <c r="F67" s="85"/>
    </row>
    <row r="68" spans="1:6" ht="14.25">
      <c r="A68" s="85"/>
      <c r="B68" s="85"/>
      <c r="C68" s="88"/>
      <c r="D68" s="86"/>
      <c r="E68" s="85"/>
      <c r="F68" s="85"/>
    </row>
  </sheetData>
  <mergeCells count="9">
    <mergeCell ref="A37:F37"/>
    <mergeCell ref="A38:F38"/>
    <mergeCell ref="E4:F5"/>
    <mergeCell ref="C4:D5"/>
    <mergeCell ref="A4:A5"/>
    <mergeCell ref="A1:F1"/>
    <mergeCell ref="A2:F2"/>
    <mergeCell ref="A3:F3"/>
    <mergeCell ref="A36:F36"/>
  </mergeCells>
  <printOptions/>
  <pageMargins left="0.3937007874015748" right="0.3937007874015748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N11" sqref="N11"/>
    </sheetView>
  </sheetViews>
  <sheetFormatPr defaultColWidth="9.140625" defaultRowHeight="12.75"/>
  <cols>
    <col min="1" max="1" width="5.8515625" style="117" customWidth="1"/>
    <col min="2" max="6" width="9.140625" style="117" customWidth="1"/>
    <col min="7" max="7" width="7.421875" style="117" customWidth="1"/>
    <col min="8" max="8" width="8.421875" style="117" customWidth="1"/>
    <col min="9" max="9" width="13.140625" style="117" customWidth="1"/>
    <col min="10" max="10" width="7.421875" style="117" customWidth="1"/>
    <col min="11" max="16384" width="9.140625" style="117" customWidth="1"/>
  </cols>
  <sheetData>
    <row r="1" spans="1:10" ht="26.25">
      <c r="A1" s="311" t="s">
        <v>124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1" ht="26.25">
      <c r="A2" s="311" t="s">
        <v>215</v>
      </c>
      <c r="B2" s="311"/>
      <c r="C2" s="311"/>
      <c r="D2" s="311"/>
      <c r="E2" s="311"/>
      <c r="F2" s="311"/>
      <c r="G2" s="311"/>
      <c r="H2" s="311"/>
      <c r="I2" s="311"/>
      <c r="J2" s="311"/>
      <c r="K2" s="118"/>
    </row>
    <row r="3" spans="1:11" ht="26.25">
      <c r="A3" s="311" t="s">
        <v>289</v>
      </c>
      <c r="B3" s="311"/>
      <c r="C3" s="311"/>
      <c r="D3" s="311"/>
      <c r="E3" s="311"/>
      <c r="F3" s="311"/>
      <c r="G3" s="311"/>
      <c r="H3" s="311"/>
      <c r="I3" s="311"/>
      <c r="J3" s="311"/>
      <c r="K3" s="118"/>
    </row>
    <row r="5" spans="2:10" ht="21.75" customHeight="1">
      <c r="B5" s="310" t="s">
        <v>202</v>
      </c>
      <c r="C5" s="310"/>
      <c r="D5" s="310"/>
      <c r="E5" s="310"/>
      <c r="F5" s="310"/>
      <c r="G5" s="310"/>
      <c r="H5" s="310"/>
      <c r="I5" s="310"/>
      <c r="J5" s="310"/>
    </row>
    <row r="6" spans="2:10" ht="16.5" customHeight="1">
      <c r="B6" s="84"/>
      <c r="C6" s="84"/>
      <c r="D6" s="84"/>
      <c r="E6" s="84"/>
      <c r="F6" s="84"/>
      <c r="G6" s="84"/>
      <c r="H6" s="84"/>
      <c r="I6" s="84"/>
      <c r="J6" s="84"/>
    </row>
    <row r="7" spans="1:10" ht="23.25">
      <c r="A7" s="59">
        <v>1</v>
      </c>
      <c r="B7" s="56" t="s">
        <v>203</v>
      </c>
      <c r="D7" s="56"/>
      <c r="E7" s="56"/>
      <c r="G7" s="56"/>
      <c r="H7" s="119" t="s">
        <v>204</v>
      </c>
      <c r="I7" s="119">
        <v>2805.74</v>
      </c>
      <c r="J7" s="120" t="s">
        <v>14</v>
      </c>
    </row>
    <row r="8" spans="1:10" ht="23.25">
      <c r="A8" s="59">
        <v>2</v>
      </c>
      <c r="B8" s="56" t="s">
        <v>205</v>
      </c>
      <c r="D8" s="56"/>
      <c r="E8" s="56"/>
      <c r="G8" s="56"/>
      <c r="H8" s="119" t="s">
        <v>204</v>
      </c>
      <c r="I8" s="119">
        <v>295605</v>
      </c>
      <c r="J8" s="120" t="s">
        <v>14</v>
      </c>
    </row>
    <row r="9" spans="1:10" ht="23.25">
      <c r="A9" s="59">
        <v>3</v>
      </c>
      <c r="B9" s="56" t="s">
        <v>206</v>
      </c>
      <c r="D9" s="56"/>
      <c r="E9" s="56"/>
      <c r="G9" s="56"/>
      <c r="H9" s="119" t="s">
        <v>204</v>
      </c>
      <c r="I9" s="119">
        <v>631.1</v>
      </c>
      <c r="J9" s="120" t="s">
        <v>14</v>
      </c>
    </row>
    <row r="10" spans="1:10" ht="23.25">
      <c r="A10" s="59">
        <v>4</v>
      </c>
      <c r="B10" s="56" t="s">
        <v>207</v>
      </c>
      <c r="D10" s="56"/>
      <c r="E10" s="56"/>
      <c r="G10" s="56"/>
      <c r="H10" s="119" t="s">
        <v>204</v>
      </c>
      <c r="I10" s="119">
        <v>10276.47</v>
      </c>
      <c r="J10" s="120" t="s">
        <v>14</v>
      </c>
    </row>
    <row r="11" spans="1:10" ht="23.25">
      <c r="A11" s="59">
        <v>5</v>
      </c>
      <c r="B11" s="56" t="s">
        <v>208</v>
      </c>
      <c r="D11" s="56"/>
      <c r="E11" s="56"/>
      <c r="G11" s="56"/>
      <c r="H11" s="119" t="s">
        <v>204</v>
      </c>
      <c r="I11" s="119">
        <v>23031</v>
      </c>
      <c r="J11" s="120" t="s">
        <v>14</v>
      </c>
    </row>
    <row r="12" spans="4:10" ht="23.25">
      <c r="D12" s="84"/>
      <c r="F12" s="56"/>
      <c r="G12" s="56"/>
      <c r="H12" s="84" t="s">
        <v>6</v>
      </c>
      <c r="I12" s="121">
        <f>SUM(I7:I11)</f>
        <v>332349.30999999994</v>
      </c>
      <c r="J12" s="122" t="s">
        <v>14</v>
      </c>
    </row>
    <row r="13" spans="4:10" ht="23.25">
      <c r="D13" s="56"/>
      <c r="E13" s="56"/>
      <c r="F13" s="56"/>
      <c r="G13" s="56"/>
      <c r="H13" s="119"/>
      <c r="I13" s="123"/>
      <c r="J13" s="120"/>
    </row>
    <row r="14" spans="2:10" ht="23.25">
      <c r="B14" s="310" t="s">
        <v>218</v>
      </c>
      <c r="C14" s="310"/>
      <c r="D14" s="310"/>
      <c r="E14" s="310"/>
      <c r="F14" s="310"/>
      <c r="G14" s="310"/>
      <c r="H14" s="310"/>
      <c r="I14" s="310"/>
      <c r="J14" s="310"/>
    </row>
    <row r="15" spans="3:10" ht="15" customHeight="1">
      <c r="C15" s="56"/>
      <c r="D15" s="56"/>
      <c r="E15" s="56"/>
      <c r="F15" s="56"/>
      <c r="G15" s="56"/>
      <c r="H15" s="119"/>
      <c r="I15" s="119"/>
      <c r="J15" s="120"/>
    </row>
    <row r="16" spans="1:10" ht="23.25">
      <c r="A16" s="59">
        <v>1</v>
      </c>
      <c r="B16" s="56" t="s">
        <v>209</v>
      </c>
      <c r="C16" s="56"/>
      <c r="D16" s="56"/>
      <c r="E16" s="56"/>
      <c r="F16" s="56"/>
      <c r="H16" s="119" t="s">
        <v>204</v>
      </c>
      <c r="I16" s="119">
        <v>321000</v>
      </c>
      <c r="J16" s="120" t="s">
        <v>14</v>
      </c>
    </row>
    <row r="17" spans="1:10" ht="23.25">
      <c r="A17" s="59">
        <v>2</v>
      </c>
      <c r="B17" s="56" t="s">
        <v>210</v>
      </c>
      <c r="C17" s="56"/>
      <c r="D17" s="56"/>
      <c r="E17" s="56"/>
      <c r="F17" s="56"/>
      <c r="H17" s="119" t="s">
        <v>204</v>
      </c>
      <c r="I17" s="119">
        <v>4700</v>
      </c>
      <c r="J17" s="120" t="s">
        <v>14</v>
      </c>
    </row>
    <row r="18" spans="1:10" ht="23.25">
      <c r="A18" s="59">
        <v>3</v>
      </c>
      <c r="B18" s="56" t="s">
        <v>211</v>
      </c>
      <c r="C18" s="56"/>
      <c r="D18" s="56"/>
      <c r="E18" s="56"/>
      <c r="F18" s="56"/>
      <c r="G18" s="56"/>
      <c r="H18" s="119" t="s">
        <v>204</v>
      </c>
      <c r="I18" s="119">
        <v>10000</v>
      </c>
      <c r="J18" s="120" t="s">
        <v>14</v>
      </c>
    </row>
    <row r="19" spans="1:10" ht="23.25">
      <c r="A19" s="59">
        <v>4</v>
      </c>
      <c r="B19" s="56" t="s">
        <v>212</v>
      </c>
      <c r="C19" s="56"/>
      <c r="D19" s="56"/>
      <c r="E19" s="56"/>
      <c r="F19" s="56"/>
      <c r="G19" s="56"/>
      <c r="H19" s="119" t="s">
        <v>204</v>
      </c>
      <c r="I19" s="119">
        <v>0</v>
      </c>
      <c r="J19" s="120" t="s">
        <v>14</v>
      </c>
    </row>
    <row r="20" spans="4:10" ht="23.25">
      <c r="D20" s="84"/>
      <c r="F20" s="56"/>
      <c r="G20" s="56"/>
      <c r="H20" s="84" t="s">
        <v>6</v>
      </c>
      <c r="I20" s="121">
        <f>SUM(I15:I19)</f>
        <v>335700</v>
      </c>
      <c r="J20" s="122" t="s">
        <v>14</v>
      </c>
    </row>
    <row r="22" spans="1:10" ht="21.75" customHeight="1">
      <c r="A22" s="310" t="s">
        <v>213</v>
      </c>
      <c r="B22" s="310"/>
      <c r="C22" s="310"/>
      <c r="D22" s="310"/>
      <c r="E22" s="310"/>
      <c r="F22" s="310"/>
      <c r="G22" s="310"/>
      <c r="H22" s="310"/>
      <c r="I22" s="310"/>
      <c r="J22" s="310"/>
    </row>
    <row r="23" ht="16.5" customHeight="1">
      <c r="D23" s="58"/>
    </row>
    <row r="24" spans="1:10" ht="23.25">
      <c r="A24" s="59">
        <v>1</v>
      </c>
      <c r="B24" s="56" t="s">
        <v>214</v>
      </c>
      <c r="H24" s="56" t="s">
        <v>204</v>
      </c>
      <c r="I24" s="124">
        <v>24707</v>
      </c>
      <c r="J24" s="120" t="s">
        <v>14</v>
      </c>
    </row>
    <row r="26" spans="8:10" ht="23.25">
      <c r="H26" s="84" t="s">
        <v>6</v>
      </c>
      <c r="I26" s="125">
        <f>SUM(I24:I25)</f>
        <v>24707</v>
      </c>
      <c r="J26" s="122" t="s">
        <v>14</v>
      </c>
    </row>
  </sheetData>
  <mergeCells count="6">
    <mergeCell ref="B14:J14"/>
    <mergeCell ref="A22:J22"/>
    <mergeCell ref="A2:J2"/>
    <mergeCell ref="A1:J1"/>
    <mergeCell ref="A3:J3"/>
    <mergeCell ref="B5:J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36">
      <selection activeCell="F71" sqref="F71"/>
    </sheetView>
  </sheetViews>
  <sheetFormatPr defaultColWidth="9.140625" defaultRowHeight="12.75"/>
  <cols>
    <col min="1" max="1" width="12.7109375" style="58" customWidth="1"/>
    <col min="2" max="2" width="5.28125" style="58" customWidth="1"/>
    <col min="3" max="3" width="12.7109375" style="58" customWidth="1"/>
    <col min="4" max="4" width="5.28125" style="58" customWidth="1"/>
    <col min="5" max="5" width="1.7109375" style="58" customWidth="1"/>
    <col min="6" max="6" width="31.7109375" style="58" customWidth="1"/>
    <col min="7" max="7" width="8.57421875" style="60" customWidth="1"/>
    <col min="8" max="8" width="12.7109375" style="58" customWidth="1"/>
    <col min="9" max="9" width="5.28125" style="58" customWidth="1"/>
    <col min="10" max="11" width="9.140625" style="58" customWidth="1"/>
    <col min="12" max="12" width="12.28125" style="58" customWidth="1"/>
    <col min="13" max="16384" width="9.140625" style="58" customWidth="1"/>
  </cols>
  <sheetData>
    <row r="1" spans="1:9" ht="26.25">
      <c r="A1" s="311" t="s">
        <v>225</v>
      </c>
      <c r="B1" s="311"/>
      <c r="C1" s="311"/>
      <c r="D1" s="311"/>
      <c r="E1" s="311"/>
      <c r="F1" s="311"/>
      <c r="G1" s="311"/>
      <c r="H1" s="311"/>
      <c r="I1" s="311"/>
    </row>
    <row r="2" spans="1:9" ht="26.25">
      <c r="A2" s="311" t="s">
        <v>226</v>
      </c>
      <c r="B2" s="311"/>
      <c r="C2" s="311"/>
      <c r="D2" s="311"/>
      <c r="E2" s="311"/>
      <c r="F2" s="311"/>
      <c r="G2" s="311"/>
      <c r="H2" s="311"/>
      <c r="I2" s="311"/>
    </row>
    <row r="3" spans="1:9" ht="23.25">
      <c r="A3" s="198"/>
      <c r="B3" s="198"/>
      <c r="C3" s="198"/>
      <c r="D3" s="198"/>
      <c r="E3" s="198"/>
      <c r="F3" s="198"/>
      <c r="G3" s="57" t="s">
        <v>251</v>
      </c>
      <c r="I3" s="198"/>
    </row>
    <row r="4" spans="1:9" ht="29.25">
      <c r="A4" s="326" t="s">
        <v>227</v>
      </c>
      <c r="B4" s="326"/>
      <c r="C4" s="326"/>
      <c r="D4" s="326"/>
      <c r="E4" s="326"/>
      <c r="F4" s="326"/>
      <c r="G4" s="326"/>
      <c r="H4" s="326"/>
      <c r="I4" s="326"/>
    </row>
    <row r="5" spans="1:9" ht="23.25">
      <c r="A5" s="300" t="s">
        <v>290</v>
      </c>
      <c r="B5" s="300"/>
      <c r="C5" s="300"/>
      <c r="D5" s="300"/>
      <c r="E5" s="300"/>
      <c r="F5" s="300"/>
      <c r="G5" s="300"/>
      <c r="H5" s="300"/>
      <c r="I5" s="300"/>
    </row>
    <row r="6" spans="1:9" ht="24" thickBot="1">
      <c r="A6" s="122"/>
      <c r="B6" s="122"/>
      <c r="C6" s="122"/>
      <c r="D6" s="122"/>
      <c r="E6" s="122"/>
      <c r="F6" s="57"/>
      <c r="G6" s="57"/>
      <c r="H6" s="122"/>
      <c r="I6" s="122"/>
    </row>
    <row r="7" spans="1:9" ht="24" thickTop="1">
      <c r="A7" s="327" t="s">
        <v>228</v>
      </c>
      <c r="B7" s="328"/>
      <c r="C7" s="328"/>
      <c r="D7" s="329"/>
      <c r="E7" s="330"/>
      <c r="F7" s="331"/>
      <c r="G7" s="200"/>
      <c r="H7" s="327" t="s">
        <v>229</v>
      </c>
      <c r="I7" s="329"/>
    </row>
    <row r="8" spans="1:9" ht="23.25">
      <c r="A8" s="319" t="s">
        <v>10</v>
      </c>
      <c r="B8" s="323"/>
      <c r="C8" s="314" t="s">
        <v>11</v>
      </c>
      <c r="D8" s="322"/>
      <c r="E8" s="313" t="s">
        <v>12</v>
      </c>
      <c r="F8" s="314"/>
      <c r="G8" s="202" t="s">
        <v>9</v>
      </c>
      <c r="H8" s="313" t="s">
        <v>11</v>
      </c>
      <c r="I8" s="322"/>
    </row>
    <row r="9" spans="1:9" ht="24" thickBot="1">
      <c r="A9" s="315" t="s">
        <v>14</v>
      </c>
      <c r="B9" s="316"/>
      <c r="C9" s="321" t="s">
        <v>14</v>
      </c>
      <c r="D9" s="316"/>
      <c r="E9" s="315"/>
      <c r="F9" s="321"/>
      <c r="G9" s="203" t="s">
        <v>13</v>
      </c>
      <c r="H9" s="315" t="s">
        <v>14</v>
      </c>
      <c r="I9" s="316"/>
    </row>
    <row r="10" spans="1:9" ht="24" thickTop="1">
      <c r="A10" s="260"/>
      <c r="B10" s="260"/>
      <c r="C10" s="261">
        <v>14279439</v>
      </c>
      <c r="D10" s="262">
        <v>28</v>
      </c>
      <c r="E10" s="206" t="s">
        <v>0</v>
      </c>
      <c r="F10" s="207"/>
      <c r="G10" s="200"/>
      <c r="H10" s="205">
        <v>15466997</v>
      </c>
      <c r="I10" s="262">
        <v>72</v>
      </c>
    </row>
    <row r="11" spans="1:9" ht="23.25">
      <c r="A11" s="263"/>
      <c r="B11" s="263"/>
      <c r="C11" s="263"/>
      <c r="D11" s="264"/>
      <c r="E11" s="324" t="s">
        <v>275</v>
      </c>
      <c r="F11" s="325"/>
      <c r="G11" s="202"/>
      <c r="H11" s="204"/>
      <c r="I11" s="264"/>
    </row>
    <row r="12" spans="1:9" ht="23.25">
      <c r="A12" s="265">
        <v>120000</v>
      </c>
      <c r="B12" s="264" t="s">
        <v>63</v>
      </c>
      <c r="C12" s="266">
        <v>35207</v>
      </c>
      <c r="D12" s="267">
        <v>59</v>
      </c>
      <c r="E12" s="210"/>
      <c r="F12" s="211" t="s">
        <v>230</v>
      </c>
      <c r="G12" s="212" t="s">
        <v>252</v>
      </c>
      <c r="H12" s="209">
        <v>17472</v>
      </c>
      <c r="I12" s="267">
        <v>91</v>
      </c>
    </row>
    <row r="13" spans="1:9" ht="23.25">
      <c r="A13" s="265">
        <v>108000</v>
      </c>
      <c r="B13" s="264" t="s">
        <v>63</v>
      </c>
      <c r="C13" s="266">
        <v>28876</v>
      </c>
      <c r="D13" s="268" t="s">
        <v>15</v>
      </c>
      <c r="E13" s="210"/>
      <c r="F13" s="211" t="s">
        <v>231</v>
      </c>
      <c r="G13" s="212" t="s">
        <v>253</v>
      </c>
      <c r="H13" s="209">
        <v>21376</v>
      </c>
      <c r="I13" s="268" t="s">
        <v>15</v>
      </c>
    </row>
    <row r="14" spans="1:9" ht="23.25">
      <c r="A14" s="265">
        <v>70000</v>
      </c>
      <c r="B14" s="264" t="s">
        <v>63</v>
      </c>
      <c r="C14" s="269">
        <v>29309</v>
      </c>
      <c r="D14" s="268">
        <v>32</v>
      </c>
      <c r="E14" s="210"/>
      <c r="F14" s="211" t="s">
        <v>232</v>
      </c>
      <c r="G14" s="212" t="s">
        <v>254</v>
      </c>
      <c r="H14" s="213">
        <v>1861</v>
      </c>
      <c r="I14" s="268">
        <v>32</v>
      </c>
    </row>
    <row r="15" spans="1:9" ht="23.25">
      <c r="A15" s="270">
        <v>0</v>
      </c>
      <c r="B15" s="264" t="s">
        <v>63</v>
      </c>
      <c r="C15" s="271">
        <v>0</v>
      </c>
      <c r="D15" s="268" t="s">
        <v>63</v>
      </c>
      <c r="E15" s="210"/>
      <c r="F15" s="211" t="s">
        <v>88</v>
      </c>
      <c r="G15" s="212" t="s">
        <v>255</v>
      </c>
      <c r="H15" s="214">
        <v>0</v>
      </c>
      <c r="I15" s="268" t="s">
        <v>63</v>
      </c>
    </row>
    <row r="16" spans="1:9" ht="23.25">
      <c r="A16" s="265">
        <v>47000</v>
      </c>
      <c r="B16" s="264" t="s">
        <v>63</v>
      </c>
      <c r="C16" s="269">
        <v>29000</v>
      </c>
      <c r="D16" s="268" t="s">
        <v>15</v>
      </c>
      <c r="E16" s="210"/>
      <c r="F16" s="211" t="s">
        <v>233</v>
      </c>
      <c r="G16" s="212" t="s">
        <v>256</v>
      </c>
      <c r="H16" s="213">
        <v>9000</v>
      </c>
      <c r="I16" s="268" t="s">
        <v>15</v>
      </c>
    </row>
    <row r="17" spans="1:9" ht="23.25">
      <c r="A17" s="270">
        <v>0</v>
      </c>
      <c r="B17" s="264" t="s">
        <v>63</v>
      </c>
      <c r="C17" s="271">
        <v>0</v>
      </c>
      <c r="D17" s="268" t="s">
        <v>63</v>
      </c>
      <c r="E17" s="210"/>
      <c r="F17" s="211" t="s">
        <v>234</v>
      </c>
      <c r="G17" s="212" t="s">
        <v>257</v>
      </c>
      <c r="H17" s="214">
        <v>0</v>
      </c>
      <c r="I17" s="268" t="s">
        <v>63</v>
      </c>
    </row>
    <row r="18" spans="1:9" ht="23.25">
      <c r="A18" s="265">
        <v>8907000</v>
      </c>
      <c r="B18" s="264" t="s">
        <v>63</v>
      </c>
      <c r="C18" s="269">
        <v>3848874</v>
      </c>
      <c r="D18" s="267">
        <v>93</v>
      </c>
      <c r="E18" s="210"/>
      <c r="F18" s="211" t="s">
        <v>235</v>
      </c>
      <c r="G18" s="212" t="s">
        <v>258</v>
      </c>
      <c r="H18" s="213">
        <v>454568</v>
      </c>
      <c r="I18" s="267">
        <v>36</v>
      </c>
    </row>
    <row r="19" spans="1:9" ht="23.25">
      <c r="A19" s="272">
        <v>8800000</v>
      </c>
      <c r="B19" s="273" t="s">
        <v>63</v>
      </c>
      <c r="C19" s="274">
        <v>7291899</v>
      </c>
      <c r="D19" s="275" t="s">
        <v>63</v>
      </c>
      <c r="E19" s="210"/>
      <c r="F19" s="211" t="s">
        <v>236</v>
      </c>
      <c r="G19" s="212" t="s">
        <v>259</v>
      </c>
      <c r="H19" s="215">
        <v>4841908</v>
      </c>
      <c r="I19" s="275" t="s">
        <v>63</v>
      </c>
    </row>
    <row r="20" spans="1:9" ht="24" thickBot="1">
      <c r="A20" s="276">
        <f>SUM(A12:A19)</f>
        <v>18052000</v>
      </c>
      <c r="B20" s="277" t="s">
        <v>63</v>
      </c>
      <c r="C20" s="278">
        <v>11263166</v>
      </c>
      <c r="D20" s="279">
        <v>84</v>
      </c>
      <c r="E20" s="218"/>
      <c r="F20" s="219"/>
      <c r="G20" s="212"/>
      <c r="H20" s="217">
        <v>5346186</v>
      </c>
      <c r="I20" s="279">
        <v>59</v>
      </c>
    </row>
    <row r="21" spans="1:9" ht="24" thickTop="1">
      <c r="A21" s="205"/>
      <c r="B21" s="201"/>
      <c r="C21" s="283">
        <v>2820000</v>
      </c>
      <c r="D21" s="284" t="s">
        <v>63</v>
      </c>
      <c r="E21" s="218"/>
      <c r="F21" s="211" t="s">
        <v>281</v>
      </c>
      <c r="G21" s="212"/>
      <c r="H21" s="209">
        <v>0</v>
      </c>
      <c r="I21" s="280" t="s">
        <v>63</v>
      </c>
    </row>
    <row r="22" spans="1:9" ht="23.25">
      <c r="A22" s="208"/>
      <c r="B22" s="219"/>
      <c r="C22" s="220">
        <v>73117</v>
      </c>
      <c r="D22" s="267">
        <v>16</v>
      </c>
      <c r="E22" s="210"/>
      <c r="F22" s="211" t="s">
        <v>237</v>
      </c>
      <c r="G22" s="212" t="s">
        <v>260</v>
      </c>
      <c r="H22" s="220">
        <v>26932</v>
      </c>
      <c r="I22" s="267">
        <v>45</v>
      </c>
    </row>
    <row r="23" spans="1:9" ht="23.25">
      <c r="A23" s="208"/>
      <c r="B23" s="219"/>
      <c r="C23" s="213">
        <v>125488</v>
      </c>
      <c r="D23" s="202" t="s">
        <v>287</v>
      </c>
      <c r="E23" s="210"/>
      <c r="F23" s="211" t="s">
        <v>27</v>
      </c>
      <c r="G23" s="212" t="s">
        <v>261</v>
      </c>
      <c r="H23" s="213">
        <v>10557</v>
      </c>
      <c r="I23" s="202" t="s">
        <v>63</v>
      </c>
    </row>
    <row r="24" spans="1:9" ht="23.25">
      <c r="A24" s="208"/>
      <c r="B24" s="219"/>
      <c r="C24" s="214">
        <v>0</v>
      </c>
      <c r="D24" s="202" t="s">
        <v>63</v>
      </c>
      <c r="E24" s="221"/>
      <c r="F24" s="222" t="s">
        <v>16</v>
      </c>
      <c r="G24" s="212" t="s">
        <v>262</v>
      </c>
      <c r="H24" s="214">
        <v>0</v>
      </c>
      <c r="I24" s="202" t="s">
        <v>63</v>
      </c>
    </row>
    <row r="25" spans="1:9" ht="23.25">
      <c r="A25" s="208"/>
      <c r="B25" s="219"/>
      <c r="C25" s="213">
        <v>2259968</v>
      </c>
      <c r="D25" s="202" t="s">
        <v>15</v>
      </c>
      <c r="E25" s="221"/>
      <c r="F25" s="222" t="s">
        <v>238</v>
      </c>
      <c r="G25" s="212" t="s">
        <v>263</v>
      </c>
      <c r="H25" s="213">
        <v>501258</v>
      </c>
      <c r="I25" s="202" t="s">
        <v>15</v>
      </c>
    </row>
    <row r="26" spans="1:9" ht="23.25">
      <c r="A26" s="208"/>
      <c r="B26" s="219"/>
      <c r="C26" s="213">
        <v>500</v>
      </c>
      <c r="D26" s="202" t="s">
        <v>15</v>
      </c>
      <c r="E26" s="204"/>
      <c r="F26" s="211" t="s">
        <v>282</v>
      </c>
      <c r="G26" s="202"/>
      <c r="H26" s="213">
        <v>0</v>
      </c>
      <c r="I26" s="202" t="s">
        <v>15</v>
      </c>
    </row>
    <row r="27" spans="1:9" ht="23.25">
      <c r="A27" s="208"/>
      <c r="B27" s="219"/>
      <c r="C27" s="223"/>
      <c r="D27" s="264"/>
      <c r="E27" s="224"/>
      <c r="F27" s="219"/>
      <c r="G27" s="202"/>
      <c r="H27" s="223"/>
      <c r="I27" s="264"/>
    </row>
    <row r="28" spans="1:9" ht="23.25">
      <c r="A28" s="208"/>
      <c r="B28" s="219"/>
      <c r="C28" s="225"/>
      <c r="D28" s="273"/>
      <c r="E28" s="204"/>
      <c r="F28" s="219"/>
      <c r="G28" s="202"/>
      <c r="H28" s="225"/>
      <c r="I28" s="273"/>
    </row>
    <row r="29" spans="1:9" ht="23.25">
      <c r="A29" s="208"/>
      <c r="B29" s="219"/>
      <c r="C29" s="226">
        <v>5279074</v>
      </c>
      <c r="D29" s="281">
        <v>13</v>
      </c>
      <c r="E29" s="218"/>
      <c r="F29" s="218"/>
      <c r="G29" s="202"/>
      <c r="H29" s="226">
        <v>538747</v>
      </c>
      <c r="I29" s="281">
        <v>45</v>
      </c>
    </row>
    <row r="30" spans="1:9" ht="24" thickBot="1">
      <c r="A30" s="208"/>
      <c r="B30" s="219"/>
      <c r="C30" s="216">
        <v>16542240</v>
      </c>
      <c r="D30" s="285">
        <v>97</v>
      </c>
      <c r="E30" s="313" t="s">
        <v>17</v>
      </c>
      <c r="F30" s="322"/>
      <c r="G30" s="202"/>
      <c r="H30" s="216">
        <v>5884934</v>
      </c>
      <c r="I30" s="285" t="s">
        <v>291</v>
      </c>
    </row>
    <row r="31" spans="1:9" ht="24" thickTop="1">
      <c r="A31" s="208"/>
      <c r="B31" s="208"/>
      <c r="C31" s="205"/>
      <c r="D31" s="227"/>
      <c r="E31" s="201"/>
      <c r="F31" s="201"/>
      <c r="G31" s="228"/>
      <c r="H31" s="205"/>
      <c r="I31" s="227"/>
    </row>
    <row r="32" spans="1:9" ht="23.25">
      <c r="A32" s="208"/>
      <c r="B32" s="208"/>
      <c r="C32" s="205"/>
      <c r="D32" s="227"/>
      <c r="E32" s="201"/>
      <c r="F32" s="201"/>
      <c r="G32" s="228"/>
      <c r="H32" s="205"/>
      <c r="I32" s="227"/>
    </row>
    <row r="33" spans="1:9" ht="23.25">
      <c r="A33" s="319" t="s">
        <v>10</v>
      </c>
      <c r="B33" s="323"/>
      <c r="C33" s="320" t="s">
        <v>11</v>
      </c>
      <c r="D33" s="323"/>
      <c r="E33" s="319" t="s">
        <v>12</v>
      </c>
      <c r="F33" s="320"/>
      <c r="G33" s="255" t="s">
        <v>9</v>
      </c>
      <c r="H33" s="319" t="s">
        <v>11</v>
      </c>
      <c r="I33" s="323"/>
    </row>
    <row r="34" spans="1:9" ht="24" thickBot="1">
      <c r="A34" s="315" t="s">
        <v>14</v>
      </c>
      <c r="B34" s="316"/>
      <c r="C34" s="321" t="s">
        <v>14</v>
      </c>
      <c r="D34" s="316"/>
      <c r="E34" s="315"/>
      <c r="F34" s="321"/>
      <c r="G34" s="203" t="s">
        <v>13</v>
      </c>
      <c r="H34" s="315" t="s">
        <v>14</v>
      </c>
      <c r="I34" s="316"/>
    </row>
    <row r="35" spans="1:9" ht="24" thickTop="1">
      <c r="A35" s="206"/>
      <c r="B35" s="260"/>
      <c r="C35" s="206"/>
      <c r="D35" s="260"/>
      <c r="E35" s="317" t="s">
        <v>18</v>
      </c>
      <c r="F35" s="318"/>
      <c r="G35" s="200"/>
      <c r="H35" s="206"/>
      <c r="I35" s="260"/>
    </row>
    <row r="36" spans="1:9" ht="23.25">
      <c r="A36" s="265">
        <v>4259268</v>
      </c>
      <c r="B36" s="264" t="s">
        <v>63</v>
      </c>
      <c r="C36" s="213">
        <v>843246</v>
      </c>
      <c r="D36" s="268" t="s">
        <v>63</v>
      </c>
      <c r="E36" s="229"/>
      <c r="F36" s="211" t="s">
        <v>239</v>
      </c>
      <c r="G36" s="230">
        <v>510000</v>
      </c>
      <c r="H36" s="213">
        <v>153546</v>
      </c>
      <c r="I36" s="268" t="s">
        <v>63</v>
      </c>
    </row>
    <row r="37" spans="1:9" ht="23.25">
      <c r="A37" s="265">
        <v>1944600</v>
      </c>
      <c r="B37" s="264" t="s">
        <v>63</v>
      </c>
      <c r="C37" s="213">
        <v>810250</v>
      </c>
      <c r="D37" s="268" t="s">
        <v>63</v>
      </c>
      <c r="E37" s="204"/>
      <c r="F37" s="211" t="s">
        <v>264</v>
      </c>
      <c r="G37" s="230">
        <v>521000</v>
      </c>
      <c r="H37" s="213">
        <v>162050</v>
      </c>
      <c r="I37" s="268" t="s">
        <v>63</v>
      </c>
    </row>
    <row r="38" spans="1:9" ht="23.25">
      <c r="A38" s="272">
        <v>3791440</v>
      </c>
      <c r="B38" s="264" t="s">
        <v>63</v>
      </c>
      <c r="C38" s="213">
        <v>1052002</v>
      </c>
      <c r="D38" s="268" t="s">
        <v>63</v>
      </c>
      <c r="E38" s="204"/>
      <c r="F38" s="211" t="s">
        <v>265</v>
      </c>
      <c r="G38" s="230">
        <v>522000</v>
      </c>
      <c r="H38" s="213">
        <v>232794</v>
      </c>
      <c r="I38" s="268" t="s">
        <v>63</v>
      </c>
    </row>
    <row r="39" spans="1:9" ht="23.25">
      <c r="A39" s="265">
        <v>946800</v>
      </c>
      <c r="B39" s="264" t="s">
        <v>63</v>
      </c>
      <c r="C39" s="213">
        <v>138587</v>
      </c>
      <c r="D39" s="268" t="s">
        <v>63</v>
      </c>
      <c r="E39" s="204"/>
      <c r="F39" s="211" t="s">
        <v>240</v>
      </c>
      <c r="G39" s="230">
        <v>531000</v>
      </c>
      <c r="H39" s="213">
        <v>26047</v>
      </c>
      <c r="I39" s="268" t="s">
        <v>63</v>
      </c>
    </row>
    <row r="40" spans="1:9" ht="23.25">
      <c r="A40" s="265">
        <v>2304300</v>
      </c>
      <c r="B40" s="264" t="s">
        <v>63</v>
      </c>
      <c r="C40" s="213">
        <v>527760</v>
      </c>
      <c r="D40" s="268" t="s">
        <v>63</v>
      </c>
      <c r="E40" s="204"/>
      <c r="F40" s="211" t="s">
        <v>241</v>
      </c>
      <c r="G40" s="230">
        <v>532000</v>
      </c>
      <c r="H40" s="213">
        <v>101639</v>
      </c>
      <c r="I40" s="268" t="s">
        <v>63</v>
      </c>
    </row>
    <row r="41" spans="1:9" ht="23.25">
      <c r="A41" s="265">
        <v>2016912</v>
      </c>
      <c r="B41" s="264" t="s">
        <v>63</v>
      </c>
      <c r="C41" s="213">
        <v>121261</v>
      </c>
      <c r="D41" s="268" t="s">
        <v>63</v>
      </c>
      <c r="E41" s="204"/>
      <c r="F41" s="211" t="s">
        <v>242</v>
      </c>
      <c r="G41" s="230">
        <v>533000</v>
      </c>
      <c r="H41" s="213">
        <v>31347</v>
      </c>
      <c r="I41" s="268" t="s">
        <v>63</v>
      </c>
    </row>
    <row r="42" spans="1:9" ht="23.25">
      <c r="A42" s="265">
        <v>284000</v>
      </c>
      <c r="B42" s="264" t="s">
        <v>63</v>
      </c>
      <c r="C42" s="213">
        <v>75172</v>
      </c>
      <c r="D42" s="268">
        <v>48</v>
      </c>
      <c r="E42" s="204"/>
      <c r="F42" s="211" t="s">
        <v>243</v>
      </c>
      <c r="G42" s="230">
        <v>534000</v>
      </c>
      <c r="H42" s="213">
        <v>20131</v>
      </c>
      <c r="I42" s="294">
        <v>51</v>
      </c>
    </row>
    <row r="43" spans="1:9" ht="23.25">
      <c r="A43" s="265">
        <v>0</v>
      </c>
      <c r="B43" s="264" t="s">
        <v>63</v>
      </c>
      <c r="C43" s="213">
        <v>0</v>
      </c>
      <c r="D43" s="268" t="s">
        <v>63</v>
      </c>
      <c r="E43" s="204"/>
      <c r="F43" s="231" t="s">
        <v>245</v>
      </c>
      <c r="G43" s="230">
        <v>541000</v>
      </c>
      <c r="H43" s="213">
        <v>0</v>
      </c>
      <c r="I43" s="268" t="s">
        <v>63</v>
      </c>
    </row>
    <row r="44" spans="1:9" ht="23.25">
      <c r="A44" s="272">
        <v>0</v>
      </c>
      <c r="B44" s="264" t="s">
        <v>63</v>
      </c>
      <c r="C44" s="213">
        <v>0</v>
      </c>
      <c r="D44" s="268" t="s">
        <v>63</v>
      </c>
      <c r="E44" s="204"/>
      <c r="F44" s="231" t="s">
        <v>246</v>
      </c>
      <c r="G44" s="230">
        <v>542000</v>
      </c>
      <c r="H44" s="213">
        <v>0</v>
      </c>
      <c r="I44" s="268" t="s">
        <v>63</v>
      </c>
    </row>
    <row r="45" spans="1:9" ht="23.25">
      <c r="A45" s="265">
        <v>484280</v>
      </c>
      <c r="B45" s="264" t="s">
        <v>63</v>
      </c>
      <c r="C45" s="213">
        <v>409280</v>
      </c>
      <c r="D45" s="268" t="s">
        <v>63</v>
      </c>
      <c r="E45" s="204"/>
      <c r="F45" s="231" t="s">
        <v>266</v>
      </c>
      <c r="G45" s="230">
        <v>551000</v>
      </c>
      <c r="H45" s="213">
        <v>352820</v>
      </c>
      <c r="I45" s="268" t="s">
        <v>63</v>
      </c>
    </row>
    <row r="46" spans="1:9" ht="23.25">
      <c r="A46" s="265">
        <v>2020400</v>
      </c>
      <c r="B46" s="264" t="s">
        <v>63</v>
      </c>
      <c r="C46" s="213">
        <v>935200</v>
      </c>
      <c r="D46" s="268" t="s">
        <v>63</v>
      </c>
      <c r="E46" s="204"/>
      <c r="F46" s="231" t="s">
        <v>244</v>
      </c>
      <c r="G46" s="230">
        <v>561000</v>
      </c>
      <c r="H46" s="213">
        <v>0</v>
      </c>
      <c r="I46" s="275" t="s">
        <v>63</v>
      </c>
    </row>
    <row r="47" spans="1:9" ht="24" thickBot="1">
      <c r="A47" s="276">
        <f>SUM(A36:A46)</f>
        <v>18052000</v>
      </c>
      <c r="B47" s="277" t="s">
        <v>63</v>
      </c>
      <c r="C47" s="286">
        <v>4912758</v>
      </c>
      <c r="D47" s="282">
        <v>48</v>
      </c>
      <c r="E47" s="204"/>
      <c r="F47" s="218"/>
      <c r="G47" s="202"/>
      <c r="H47" s="286">
        <v>1080374</v>
      </c>
      <c r="I47" s="295">
        <v>51</v>
      </c>
    </row>
    <row r="48" spans="1:9" ht="24" thickTop="1">
      <c r="A48" s="232"/>
      <c r="B48" s="233"/>
      <c r="C48" s="213">
        <v>465293</v>
      </c>
      <c r="D48" s="268" t="s">
        <v>63</v>
      </c>
      <c r="E48" s="204"/>
      <c r="F48" s="211" t="s">
        <v>8</v>
      </c>
      <c r="G48" s="202" t="s">
        <v>269</v>
      </c>
      <c r="H48" s="213">
        <v>0</v>
      </c>
      <c r="I48" s="268" t="s">
        <v>63</v>
      </c>
    </row>
    <row r="49" spans="1:9" ht="23.25">
      <c r="A49" s="208"/>
      <c r="B49" s="208"/>
      <c r="C49" s="213">
        <v>769483</v>
      </c>
      <c r="D49" s="268">
        <v>78</v>
      </c>
      <c r="E49" s="204"/>
      <c r="F49" s="211" t="s">
        <v>268</v>
      </c>
      <c r="G49" s="202" t="s">
        <v>270</v>
      </c>
      <c r="H49" s="213">
        <v>80000</v>
      </c>
      <c r="I49" s="268" t="s">
        <v>63</v>
      </c>
    </row>
    <row r="50" spans="1:9" ht="23.25">
      <c r="A50" s="208"/>
      <c r="B50" s="208"/>
      <c r="C50" s="213">
        <v>283742</v>
      </c>
      <c r="D50" s="268">
        <v>15</v>
      </c>
      <c r="E50" s="204"/>
      <c r="F50" s="234" t="s">
        <v>267</v>
      </c>
      <c r="G50" s="202" t="s">
        <v>271</v>
      </c>
      <c r="H50" s="213">
        <v>9600</v>
      </c>
      <c r="I50" s="268" t="s">
        <v>63</v>
      </c>
    </row>
    <row r="51" spans="1:9" ht="23.25">
      <c r="A51" s="208"/>
      <c r="B51" s="208"/>
      <c r="C51" s="213">
        <v>138477</v>
      </c>
      <c r="D51" s="268">
        <v>84</v>
      </c>
      <c r="E51" s="204"/>
      <c r="F51" s="211" t="s">
        <v>237</v>
      </c>
      <c r="G51" s="202" t="s">
        <v>260</v>
      </c>
      <c r="H51" s="213">
        <v>3500</v>
      </c>
      <c r="I51" s="268">
        <v>25</v>
      </c>
    </row>
    <row r="52" spans="1:9" ht="23.25">
      <c r="A52" s="208"/>
      <c r="B52" s="208"/>
      <c r="C52" s="213">
        <v>557300</v>
      </c>
      <c r="D52" s="268" t="s">
        <v>63</v>
      </c>
      <c r="E52" s="204"/>
      <c r="F52" s="211" t="s">
        <v>247</v>
      </c>
      <c r="G52" s="202" t="s">
        <v>262</v>
      </c>
      <c r="H52" s="213">
        <v>176800</v>
      </c>
      <c r="I52" s="268" t="s">
        <v>63</v>
      </c>
    </row>
    <row r="53" spans="1:9" ht="23.25">
      <c r="A53" s="208"/>
      <c r="B53" s="208"/>
      <c r="C53" s="213">
        <v>2361880</v>
      </c>
      <c r="D53" s="268" t="s">
        <v>63</v>
      </c>
      <c r="E53" s="204"/>
      <c r="F53" s="211" t="s">
        <v>248</v>
      </c>
      <c r="G53" s="202" t="s">
        <v>263</v>
      </c>
      <c r="H53" s="213">
        <v>522912</v>
      </c>
      <c r="I53" s="268" t="s">
        <v>63</v>
      </c>
    </row>
    <row r="54" spans="1:9" ht="23.25">
      <c r="A54" s="208"/>
      <c r="B54" s="208"/>
      <c r="C54" s="213">
        <v>2315500</v>
      </c>
      <c r="D54" s="268" t="s">
        <v>63</v>
      </c>
      <c r="E54" s="208"/>
      <c r="F54" s="211" t="s">
        <v>281</v>
      </c>
      <c r="G54" s="202"/>
      <c r="H54" s="213">
        <v>461500</v>
      </c>
      <c r="I54" s="268" t="s">
        <v>63</v>
      </c>
    </row>
    <row r="55" spans="1:9" ht="23.25">
      <c r="A55" s="208"/>
      <c r="B55" s="208"/>
      <c r="C55" s="213"/>
      <c r="D55" s="275"/>
      <c r="E55" s="208"/>
      <c r="F55" s="234"/>
      <c r="G55" s="235"/>
      <c r="H55" s="213"/>
      <c r="I55" s="268"/>
    </row>
    <row r="56" spans="1:9" ht="23.25">
      <c r="A56" s="208"/>
      <c r="B56" s="208"/>
      <c r="C56" s="287">
        <v>6891676</v>
      </c>
      <c r="D56" s="289">
        <v>77</v>
      </c>
      <c r="E56" s="314" t="s">
        <v>19</v>
      </c>
      <c r="F56" s="314"/>
      <c r="G56" s="212"/>
      <c r="H56" s="287">
        <v>1254312</v>
      </c>
      <c r="I56" s="292">
        <v>25</v>
      </c>
    </row>
    <row r="57" spans="1:9" ht="23.25">
      <c r="A57" s="208"/>
      <c r="B57" s="219"/>
      <c r="C57" s="287">
        <v>11804435</v>
      </c>
      <c r="D57" s="290">
        <v>25</v>
      </c>
      <c r="E57" s="314" t="s">
        <v>20</v>
      </c>
      <c r="F57" s="314"/>
      <c r="G57" s="212"/>
      <c r="H57" s="287">
        <v>2334686</v>
      </c>
      <c r="I57" s="281">
        <v>76</v>
      </c>
    </row>
    <row r="58" spans="1:9" ht="23.25">
      <c r="A58" s="208"/>
      <c r="B58" s="219"/>
      <c r="C58" s="220">
        <v>4737805</v>
      </c>
      <c r="D58" s="291">
        <v>72</v>
      </c>
      <c r="E58" s="313" t="s">
        <v>249</v>
      </c>
      <c r="F58" s="314"/>
      <c r="G58" s="212"/>
      <c r="H58" s="220">
        <v>3550247</v>
      </c>
      <c r="I58" s="291">
        <v>28</v>
      </c>
    </row>
    <row r="59" spans="1:9" ht="23.25">
      <c r="A59" s="208"/>
      <c r="B59" s="219"/>
      <c r="C59" s="288"/>
      <c r="D59" s="268"/>
      <c r="E59" s="313" t="s">
        <v>21</v>
      </c>
      <c r="F59" s="314"/>
      <c r="G59" s="212"/>
      <c r="H59" s="220"/>
      <c r="I59" s="291"/>
    </row>
    <row r="60" spans="1:9" ht="24" thickBot="1">
      <c r="A60" s="218"/>
      <c r="B60" s="218"/>
      <c r="C60" s="216">
        <v>19017245</v>
      </c>
      <c r="D60" s="282" t="s">
        <v>63</v>
      </c>
      <c r="E60" s="313" t="s">
        <v>250</v>
      </c>
      <c r="F60" s="314"/>
      <c r="G60" s="236"/>
      <c r="H60" s="216">
        <v>19017245</v>
      </c>
      <c r="I60" s="282" t="s">
        <v>63</v>
      </c>
    </row>
    <row r="61" spans="1:9" ht="24" thickTop="1">
      <c r="A61" s="218"/>
      <c r="B61" s="218"/>
      <c r="C61" s="205"/>
      <c r="D61" s="237"/>
      <c r="E61" s="201"/>
      <c r="F61" s="201"/>
      <c r="G61" s="236"/>
      <c r="H61" s="205"/>
      <c r="I61" s="201"/>
    </row>
    <row r="62" spans="1:9" ht="10.5" customHeight="1">
      <c r="A62" s="218"/>
      <c r="B62" s="218"/>
      <c r="C62" s="205"/>
      <c r="D62" s="237"/>
      <c r="E62" s="201"/>
      <c r="F62" s="201"/>
      <c r="G62" s="236"/>
      <c r="H62" s="205"/>
      <c r="I62" s="201"/>
    </row>
    <row r="63" spans="1:9" ht="23.25">
      <c r="A63" s="312" t="s">
        <v>276</v>
      </c>
      <c r="B63" s="312"/>
      <c r="C63" s="312"/>
      <c r="D63" s="312"/>
      <c r="E63" s="312"/>
      <c r="F63" s="312"/>
      <c r="G63" s="312"/>
      <c r="H63" s="312"/>
      <c r="I63" s="312"/>
    </row>
    <row r="64" spans="1:9" ht="23.25">
      <c r="A64" s="312" t="s">
        <v>277</v>
      </c>
      <c r="B64" s="312"/>
      <c r="C64" s="312"/>
      <c r="D64" s="312"/>
      <c r="E64" s="312"/>
      <c r="F64" s="312"/>
      <c r="G64" s="312"/>
      <c r="H64" s="312"/>
      <c r="I64" s="312"/>
    </row>
    <row r="65" spans="1:9" ht="23.25">
      <c r="A65" s="312" t="s">
        <v>278</v>
      </c>
      <c r="B65" s="312"/>
      <c r="C65" s="312"/>
      <c r="D65" s="312"/>
      <c r="E65" s="312"/>
      <c r="F65" s="312"/>
      <c r="G65" s="312"/>
      <c r="H65" s="312"/>
      <c r="I65" s="312"/>
    </row>
    <row r="66" spans="1:9" ht="23.25">
      <c r="A66" s="57"/>
      <c r="B66" s="57"/>
      <c r="C66" s="57"/>
      <c r="D66" s="57"/>
      <c r="E66" s="57"/>
      <c r="F66" s="57"/>
      <c r="G66" s="57"/>
      <c r="H66" s="57"/>
      <c r="I66" s="57"/>
    </row>
  </sheetData>
  <mergeCells count="34">
    <mergeCell ref="A8:B8"/>
    <mergeCell ref="C8:D8"/>
    <mergeCell ref="A1:I1"/>
    <mergeCell ref="A2:I2"/>
    <mergeCell ref="A4:I4"/>
    <mergeCell ref="A7:D7"/>
    <mergeCell ref="E7:F7"/>
    <mergeCell ref="H7:I7"/>
    <mergeCell ref="A5:I5"/>
    <mergeCell ref="E8:F8"/>
    <mergeCell ref="H8:I8"/>
    <mergeCell ref="H33:I33"/>
    <mergeCell ref="A9:B9"/>
    <mergeCell ref="C9:D9"/>
    <mergeCell ref="E9:F9"/>
    <mergeCell ref="H9:I9"/>
    <mergeCell ref="E11:F11"/>
    <mergeCell ref="E30:F30"/>
    <mergeCell ref="A33:B33"/>
    <mergeCell ref="C33:D33"/>
    <mergeCell ref="E33:F33"/>
    <mergeCell ref="A34:B34"/>
    <mergeCell ref="C34:D34"/>
    <mergeCell ref="E34:F34"/>
    <mergeCell ref="H34:I34"/>
    <mergeCell ref="E56:F56"/>
    <mergeCell ref="E57:F57"/>
    <mergeCell ref="E58:F58"/>
    <mergeCell ref="E35:F35"/>
    <mergeCell ref="A65:I65"/>
    <mergeCell ref="E59:F59"/>
    <mergeCell ref="E60:F60"/>
    <mergeCell ref="A63:I63"/>
    <mergeCell ref="A64:I64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6" sqref="G16"/>
    </sheetView>
  </sheetViews>
  <sheetFormatPr defaultColWidth="9.140625" defaultRowHeight="12.75"/>
  <cols>
    <col min="1" max="2" width="9.140625" style="85" customWidth="1"/>
    <col min="3" max="3" width="16.28125" style="85" customWidth="1"/>
    <col min="4" max="4" width="13.00390625" style="85" customWidth="1"/>
    <col min="5" max="6" width="13.140625" style="85" customWidth="1"/>
    <col min="7" max="7" width="14.00390625" style="85" customWidth="1"/>
    <col min="8" max="16384" width="9.140625" style="85" customWidth="1"/>
  </cols>
  <sheetData>
    <row r="1" spans="1:7" ht="26.25">
      <c r="A1" s="302" t="s">
        <v>124</v>
      </c>
      <c r="B1" s="302"/>
      <c r="C1" s="302"/>
      <c r="D1" s="302"/>
      <c r="E1" s="302"/>
      <c r="F1" s="302"/>
      <c r="G1" s="302"/>
    </row>
    <row r="2" spans="1:7" ht="26.25">
      <c r="A2" s="302" t="s">
        <v>274</v>
      </c>
      <c r="B2" s="302"/>
      <c r="C2" s="302"/>
      <c r="D2" s="302"/>
      <c r="E2" s="302"/>
      <c r="F2" s="302"/>
      <c r="G2" s="302"/>
    </row>
    <row r="3" spans="1:7" ht="26.25">
      <c r="A3" s="301" t="s">
        <v>288</v>
      </c>
      <c r="B3" s="301"/>
      <c r="C3" s="301"/>
      <c r="D3" s="301"/>
      <c r="E3" s="301"/>
      <c r="F3" s="301"/>
      <c r="G3" s="301"/>
    </row>
    <row r="4" ht="22.5" customHeight="1"/>
    <row r="5" spans="1:7" ht="26.25">
      <c r="A5" s="167"/>
      <c r="B5" s="166" t="s">
        <v>279</v>
      </c>
      <c r="C5" s="168"/>
      <c r="D5" s="171" t="s">
        <v>0</v>
      </c>
      <c r="E5" s="169" t="s">
        <v>1</v>
      </c>
      <c r="F5" s="169" t="s">
        <v>2</v>
      </c>
      <c r="G5" s="170" t="s">
        <v>3</v>
      </c>
    </row>
    <row r="6" spans="1:7" ht="23.25">
      <c r="A6" s="238" t="s">
        <v>4</v>
      </c>
      <c r="B6" s="239"/>
      <c r="C6" s="240"/>
      <c r="D6" s="241">
        <v>3500.25</v>
      </c>
      <c r="E6" s="242">
        <v>2805.74</v>
      </c>
      <c r="F6" s="242">
        <v>3500.25</v>
      </c>
      <c r="G6" s="241">
        <f>D6+E6-F6</f>
        <v>2805.74</v>
      </c>
    </row>
    <row r="7" spans="1:7" ht="23.25">
      <c r="A7" s="243" t="s">
        <v>5</v>
      </c>
      <c r="B7" s="244"/>
      <c r="C7" s="245"/>
      <c r="D7" s="246">
        <v>295271</v>
      </c>
      <c r="E7" s="247">
        <v>334</v>
      </c>
      <c r="F7" s="248">
        <v>0</v>
      </c>
      <c r="G7" s="246">
        <f>D7+E7-F7</f>
        <v>295605</v>
      </c>
    </row>
    <row r="8" spans="1:7" ht="23.25">
      <c r="A8" s="243" t="s">
        <v>272</v>
      </c>
      <c r="B8" s="244"/>
      <c r="C8" s="245"/>
      <c r="D8" s="246">
        <v>284.87</v>
      </c>
      <c r="E8" s="247">
        <v>346.23</v>
      </c>
      <c r="F8" s="246">
        <v>0</v>
      </c>
      <c r="G8" s="246">
        <f>D8+E8-F8</f>
        <v>631.1</v>
      </c>
    </row>
    <row r="9" spans="1:7" ht="23.25">
      <c r="A9" s="243" t="s">
        <v>273</v>
      </c>
      <c r="B9" s="244"/>
      <c r="C9" s="245"/>
      <c r="D9" s="246">
        <v>9860.99</v>
      </c>
      <c r="E9" s="248">
        <v>415.48</v>
      </c>
      <c r="F9" s="246">
        <v>0</v>
      </c>
      <c r="G9" s="246">
        <f>D9+E9-F9</f>
        <v>10276.47</v>
      </c>
    </row>
    <row r="10" spans="1:7" ht="23.25">
      <c r="A10" s="243" t="s">
        <v>292</v>
      </c>
      <c r="B10" s="244"/>
      <c r="C10" s="245"/>
      <c r="D10" s="296">
        <v>0</v>
      </c>
      <c r="E10" s="297">
        <v>23031</v>
      </c>
      <c r="F10" s="296">
        <v>0</v>
      </c>
      <c r="G10" s="246">
        <f>D10+E10-F10</f>
        <v>23031</v>
      </c>
    </row>
    <row r="11" spans="1:7" ht="23.25">
      <c r="A11" s="55"/>
      <c r="B11" s="54"/>
      <c r="C11" s="61"/>
      <c r="D11" s="160"/>
      <c r="E11" s="161"/>
      <c r="F11" s="160"/>
      <c r="G11" s="160"/>
    </row>
    <row r="12" spans="1:7" ht="28.5" customHeight="1" thickBot="1">
      <c r="A12" s="298" t="s">
        <v>6</v>
      </c>
      <c r="B12" s="299"/>
      <c r="C12" s="332"/>
      <c r="D12" s="162">
        <f>SUM(D6:D11)</f>
        <v>308917.11</v>
      </c>
      <c r="E12" s="163">
        <f>SUM(E6:E11)</f>
        <v>26932.45</v>
      </c>
      <c r="F12" s="164">
        <f>SUM(F6:F11)</f>
        <v>3500.25</v>
      </c>
      <c r="G12" s="165">
        <f>SUM(G6:G11)</f>
        <v>332349.30999999994</v>
      </c>
    </row>
    <row r="13" ht="15" thickTop="1"/>
  </sheetData>
  <mergeCells count="4">
    <mergeCell ref="A3:G3"/>
    <mergeCell ref="A1:G1"/>
    <mergeCell ref="A2:G2"/>
    <mergeCell ref="A12:C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37" sqref="D37"/>
    </sheetView>
  </sheetViews>
  <sheetFormatPr defaultColWidth="9.140625" defaultRowHeight="12.75"/>
  <cols>
    <col min="1" max="1" width="6.8515625" style="85" customWidth="1"/>
    <col min="2" max="2" width="36.00390625" style="85" customWidth="1"/>
    <col min="3" max="3" width="22.140625" style="85" customWidth="1"/>
    <col min="4" max="4" width="23.00390625" style="85" customWidth="1"/>
    <col min="5" max="16384" width="9.140625" style="85" customWidth="1"/>
  </cols>
  <sheetData>
    <row r="1" spans="1:4" ht="26.25">
      <c r="A1" s="302" t="s">
        <v>124</v>
      </c>
      <c r="B1" s="302"/>
      <c r="C1" s="302"/>
      <c r="D1" s="302"/>
    </row>
    <row r="2" spans="1:4" ht="26.25">
      <c r="A2" s="302" t="s">
        <v>22</v>
      </c>
      <c r="B2" s="302"/>
      <c r="C2" s="302"/>
      <c r="D2" s="302"/>
    </row>
    <row r="3" spans="1:4" ht="26.25">
      <c r="A3" s="335" t="s">
        <v>288</v>
      </c>
      <c r="B3" s="335"/>
      <c r="C3" s="335"/>
      <c r="D3" s="335"/>
    </row>
    <row r="4" spans="1:4" ht="15.75" customHeight="1" thickBot="1">
      <c r="A4" s="199"/>
      <c r="B4" s="199"/>
      <c r="C4" s="199"/>
      <c r="D4" s="199"/>
    </row>
    <row r="5" spans="1:4" ht="24" thickBot="1">
      <c r="A5" s="181"/>
      <c r="B5" s="178"/>
      <c r="C5" s="172" t="s">
        <v>221</v>
      </c>
      <c r="D5" s="172" t="s">
        <v>222</v>
      </c>
    </row>
    <row r="6" spans="1:4" ht="23.25">
      <c r="A6" s="191" t="s">
        <v>23</v>
      </c>
      <c r="B6" s="185"/>
      <c r="C6" s="186"/>
      <c r="D6" s="186"/>
    </row>
    <row r="7" spans="1:4" ht="23.25">
      <c r="A7" s="192"/>
      <c r="B7" s="187" t="s">
        <v>24</v>
      </c>
      <c r="C7" s="188">
        <v>504278.59</v>
      </c>
      <c r="D7" s="188">
        <v>3971267.84</v>
      </c>
    </row>
    <row r="8" spans="1:4" ht="23.25">
      <c r="A8" s="193"/>
      <c r="B8" s="189" t="s">
        <v>26</v>
      </c>
      <c r="C8" s="190">
        <v>4841908</v>
      </c>
      <c r="D8" s="190">
        <v>7291899</v>
      </c>
    </row>
    <row r="9" spans="1:4" ht="23.25">
      <c r="A9" s="193"/>
      <c r="B9" s="189" t="s">
        <v>189</v>
      </c>
      <c r="C9" s="190">
        <v>0</v>
      </c>
      <c r="D9" s="190">
        <v>2820000</v>
      </c>
    </row>
    <row r="10" spans="1:4" ht="23.25">
      <c r="A10" s="193"/>
      <c r="B10" s="189" t="s">
        <v>25</v>
      </c>
      <c r="C10" s="190">
        <v>26932.45</v>
      </c>
      <c r="D10" s="190">
        <v>73117.16</v>
      </c>
    </row>
    <row r="11" spans="1:4" ht="23.25">
      <c r="A11" s="193"/>
      <c r="B11" s="189" t="s">
        <v>27</v>
      </c>
      <c r="C11" s="190">
        <v>10557</v>
      </c>
      <c r="D11" s="190">
        <v>125488.97</v>
      </c>
    </row>
    <row r="12" spans="1:4" ht="23.25">
      <c r="A12" s="193"/>
      <c r="B12" s="189" t="s">
        <v>16</v>
      </c>
      <c r="C12" s="190"/>
      <c r="D12" s="190">
        <v>0</v>
      </c>
    </row>
    <row r="13" spans="1:4" ht="23.25">
      <c r="A13" s="193"/>
      <c r="B13" s="189" t="s">
        <v>28</v>
      </c>
      <c r="C13" s="190"/>
      <c r="D13" s="190">
        <v>0</v>
      </c>
    </row>
    <row r="14" spans="1:4" ht="23.25">
      <c r="A14" s="193"/>
      <c r="B14" s="189" t="s">
        <v>29</v>
      </c>
      <c r="C14" s="190"/>
      <c r="D14" s="190">
        <v>0</v>
      </c>
    </row>
    <row r="15" spans="1:4" ht="23.25">
      <c r="A15" s="193"/>
      <c r="B15" s="189" t="s">
        <v>30</v>
      </c>
      <c r="C15" s="190"/>
      <c r="D15" s="190">
        <v>0</v>
      </c>
    </row>
    <row r="16" spans="1:4" ht="23.25">
      <c r="A16" s="193"/>
      <c r="B16" s="189" t="s">
        <v>31</v>
      </c>
      <c r="C16" s="190">
        <v>501258</v>
      </c>
      <c r="D16" s="190">
        <v>2259968</v>
      </c>
    </row>
    <row r="17" spans="1:4" ht="23.25">
      <c r="A17" s="257"/>
      <c r="B17" s="189" t="s">
        <v>283</v>
      </c>
      <c r="C17" s="190">
        <v>0</v>
      </c>
      <c r="D17" s="190">
        <v>500</v>
      </c>
    </row>
    <row r="18" spans="1:4" ht="24" thickBot="1">
      <c r="A18" s="182"/>
      <c r="B18" s="189" t="s">
        <v>32</v>
      </c>
      <c r="C18" s="173"/>
      <c r="D18" s="173"/>
    </row>
    <row r="19" spans="1:4" ht="24" thickBot="1">
      <c r="A19" s="183"/>
      <c r="B19" s="179"/>
      <c r="C19" s="174">
        <f>SUM(C7:C18)</f>
        <v>5884934.04</v>
      </c>
      <c r="D19" s="175">
        <f>SUM(D7:D18)</f>
        <v>16542240.97</v>
      </c>
    </row>
    <row r="20" spans="1:4" ht="23.25">
      <c r="A20" s="184" t="s">
        <v>18</v>
      </c>
      <c r="B20" s="194"/>
      <c r="C20" s="186"/>
      <c r="D20" s="186"/>
    </row>
    <row r="21" spans="1:4" ht="23.25">
      <c r="A21" s="192"/>
      <c r="B21" s="187" t="s">
        <v>33</v>
      </c>
      <c r="C21" s="188">
        <v>1080374.51</v>
      </c>
      <c r="D21" s="188">
        <v>4912758.48</v>
      </c>
    </row>
    <row r="22" spans="1:4" ht="23.25">
      <c r="A22" s="193"/>
      <c r="B22" s="189" t="s">
        <v>34</v>
      </c>
      <c r="C22" s="197">
        <v>3500.25</v>
      </c>
      <c r="D22" s="197">
        <v>138477.84</v>
      </c>
    </row>
    <row r="23" spans="1:4" ht="23.25">
      <c r="A23" s="193"/>
      <c r="B23" s="189" t="s">
        <v>35</v>
      </c>
      <c r="C23" s="190">
        <v>176800</v>
      </c>
      <c r="D23" s="190">
        <v>557300</v>
      </c>
    </row>
    <row r="24" spans="1:4" ht="23.25">
      <c r="A24" s="193"/>
      <c r="B24" s="189" t="s">
        <v>36</v>
      </c>
      <c r="C24" s="190">
        <v>461500</v>
      </c>
      <c r="D24" s="190">
        <v>2315500</v>
      </c>
    </row>
    <row r="25" spans="1:4" ht="23.25">
      <c r="A25" s="193"/>
      <c r="B25" s="189" t="s">
        <v>37</v>
      </c>
      <c r="C25" s="190">
        <v>80000</v>
      </c>
      <c r="D25" s="190">
        <v>769483.78</v>
      </c>
    </row>
    <row r="26" spans="1:4" ht="23.25">
      <c r="A26" s="193"/>
      <c r="B26" s="189" t="s">
        <v>8</v>
      </c>
      <c r="C26" s="190"/>
      <c r="D26" s="190">
        <v>465293</v>
      </c>
    </row>
    <row r="27" spans="1:4" ht="23.25">
      <c r="A27" s="193"/>
      <c r="B27" s="189" t="s">
        <v>267</v>
      </c>
      <c r="C27" s="190">
        <v>9600</v>
      </c>
      <c r="D27" s="190">
        <v>283742.15</v>
      </c>
    </row>
    <row r="28" spans="1:4" ht="23.25">
      <c r="A28" s="193"/>
      <c r="B28" s="189" t="s">
        <v>38</v>
      </c>
      <c r="C28" s="190">
        <v>522912</v>
      </c>
      <c r="D28" s="190">
        <v>2361880</v>
      </c>
    </row>
    <row r="29" spans="1:4" ht="24" thickBot="1">
      <c r="A29" s="182"/>
      <c r="B29" s="195" t="s">
        <v>39</v>
      </c>
      <c r="C29" s="196"/>
      <c r="D29" s="196">
        <v>0</v>
      </c>
    </row>
    <row r="30" spans="1:4" ht="24" thickBot="1">
      <c r="A30" s="183"/>
      <c r="B30" s="180" t="s">
        <v>6</v>
      </c>
      <c r="C30" s="176">
        <f>SUM(C21:C29)</f>
        <v>2334686.76</v>
      </c>
      <c r="D30" s="176">
        <f>SUM(D21:D29)</f>
        <v>11804435.25</v>
      </c>
    </row>
    <row r="31" spans="1:4" ht="24.75" customHeight="1" thickBot="1">
      <c r="A31" s="333" t="s">
        <v>40</v>
      </c>
      <c r="B31" s="334"/>
      <c r="C31" s="177">
        <f>C19-C30</f>
        <v>3550247.2800000003</v>
      </c>
      <c r="D31" s="177">
        <f>D19-D30</f>
        <v>4737805.720000001</v>
      </c>
    </row>
    <row r="32" ht="15" thickTop="1"/>
  </sheetData>
  <mergeCells count="4">
    <mergeCell ref="A31:B31"/>
    <mergeCell ref="A1:D1"/>
    <mergeCell ref="A2:D2"/>
    <mergeCell ref="A3:D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21">
      <selection activeCell="J133" sqref="J133"/>
    </sheetView>
  </sheetViews>
  <sheetFormatPr defaultColWidth="9.140625" defaultRowHeight="12.75"/>
  <cols>
    <col min="1" max="1" width="5.140625" style="0" customWidth="1"/>
    <col min="2" max="2" width="49.8515625" style="0" customWidth="1"/>
    <col min="4" max="4" width="14.28125" style="0" customWidth="1"/>
    <col min="5" max="5" width="4.57421875" style="0" customWidth="1"/>
    <col min="6" max="6" width="13.00390625" style="0" customWidth="1"/>
    <col min="7" max="7" width="4.8515625" style="0" customWidth="1"/>
  </cols>
  <sheetData>
    <row r="1" spans="1:7" ht="21">
      <c r="A1" s="336" t="s">
        <v>124</v>
      </c>
      <c r="B1" s="336"/>
      <c r="C1" s="336"/>
      <c r="D1" s="336"/>
      <c r="E1" s="336"/>
      <c r="F1" s="336"/>
      <c r="G1" s="336"/>
    </row>
    <row r="2" spans="1:7" ht="21">
      <c r="A2" s="336" t="s">
        <v>57</v>
      </c>
      <c r="B2" s="336"/>
      <c r="C2" s="336"/>
      <c r="D2" s="336"/>
      <c r="E2" s="336"/>
      <c r="F2" s="336"/>
      <c r="G2" s="336"/>
    </row>
    <row r="3" spans="1:7" ht="21">
      <c r="A3" s="336" t="s">
        <v>293</v>
      </c>
      <c r="B3" s="336"/>
      <c r="C3" s="336"/>
      <c r="D3" s="336"/>
      <c r="E3" s="336"/>
      <c r="F3" s="336"/>
      <c r="G3" s="336"/>
    </row>
    <row r="4" spans="1:7" ht="21.75" thickBot="1">
      <c r="A4" s="1"/>
      <c r="B4" s="1"/>
      <c r="C4" s="1"/>
      <c r="D4" s="1"/>
      <c r="E4" s="1"/>
      <c r="F4" s="1"/>
      <c r="G4" s="1"/>
    </row>
    <row r="5" spans="1:7" ht="21.75" thickBot="1">
      <c r="A5" s="2"/>
      <c r="B5" s="62" t="s">
        <v>294</v>
      </c>
      <c r="C5" s="3" t="s">
        <v>58</v>
      </c>
      <c r="D5" s="337" t="s">
        <v>10</v>
      </c>
      <c r="E5" s="338"/>
      <c r="F5" s="337" t="s">
        <v>59</v>
      </c>
      <c r="G5" s="338"/>
    </row>
    <row r="6" spans="1:7" ht="21.75">
      <c r="A6" s="339" t="s">
        <v>60</v>
      </c>
      <c r="B6" s="340"/>
      <c r="C6" s="4"/>
      <c r="D6" s="5"/>
      <c r="E6" s="6"/>
      <c r="F6" s="7"/>
      <c r="G6" s="8"/>
    </row>
    <row r="7" spans="1:7" ht="21.75">
      <c r="A7" s="341" t="s">
        <v>61</v>
      </c>
      <c r="B7" s="342"/>
      <c r="C7" s="9">
        <v>411000</v>
      </c>
      <c r="D7" s="7"/>
      <c r="E7" s="7"/>
      <c r="F7" s="7"/>
      <c r="G7" s="8"/>
    </row>
    <row r="8" spans="1:7" ht="21.75">
      <c r="A8" s="10">
        <v>1</v>
      </c>
      <c r="B8" s="11" t="s">
        <v>62</v>
      </c>
      <c r="C8" s="12">
        <v>411001</v>
      </c>
      <c r="D8" s="13">
        <v>48000</v>
      </c>
      <c r="E8" s="14"/>
      <c r="F8" s="127">
        <v>11110</v>
      </c>
      <c r="G8" s="15" t="s">
        <v>63</v>
      </c>
    </row>
    <row r="9" spans="1:7" ht="21.75">
      <c r="A9" s="10">
        <v>2</v>
      </c>
      <c r="B9" s="11" t="s">
        <v>64</v>
      </c>
      <c r="C9" s="12">
        <v>411002</v>
      </c>
      <c r="D9" s="13">
        <v>70000</v>
      </c>
      <c r="E9" s="16"/>
      <c r="F9" s="128">
        <v>23897</v>
      </c>
      <c r="G9" s="159">
        <v>59</v>
      </c>
    </row>
    <row r="10" spans="1:7" ht="21.75">
      <c r="A10" s="10">
        <v>3</v>
      </c>
      <c r="B10" s="11" t="s">
        <v>65</v>
      </c>
      <c r="C10" s="12">
        <v>411003</v>
      </c>
      <c r="D10" s="13">
        <v>2000</v>
      </c>
      <c r="E10" s="14"/>
      <c r="F10" s="128">
        <v>200</v>
      </c>
      <c r="G10" s="17"/>
    </row>
    <row r="11" spans="1:7" ht="21.75">
      <c r="A11" s="10">
        <v>4</v>
      </c>
      <c r="B11" s="11" t="s">
        <v>66</v>
      </c>
      <c r="C11" s="12">
        <v>411004</v>
      </c>
      <c r="D11" s="18"/>
      <c r="E11" s="14"/>
      <c r="F11" s="128"/>
      <c r="G11" s="17"/>
    </row>
    <row r="12" spans="1:7" ht="21.75">
      <c r="A12" s="10">
        <v>5</v>
      </c>
      <c r="B12" s="11" t="s">
        <v>125</v>
      </c>
      <c r="C12" s="12">
        <v>411005</v>
      </c>
      <c r="D12" s="18"/>
      <c r="E12" s="14"/>
      <c r="F12" s="128"/>
      <c r="G12" s="17"/>
    </row>
    <row r="13" spans="1:7" ht="21.75">
      <c r="A13" s="10">
        <v>6</v>
      </c>
      <c r="B13" s="11" t="s">
        <v>67</v>
      </c>
      <c r="C13" s="12">
        <v>411006</v>
      </c>
      <c r="D13" s="19"/>
      <c r="E13" s="14"/>
      <c r="F13" s="128"/>
      <c r="G13" s="17"/>
    </row>
    <row r="14" spans="1:7" ht="21.75">
      <c r="A14" s="10">
        <v>7</v>
      </c>
      <c r="B14" s="11" t="s">
        <v>126</v>
      </c>
      <c r="C14" s="4">
        <v>411007</v>
      </c>
      <c r="D14" s="7"/>
      <c r="E14" s="49"/>
      <c r="F14" s="129"/>
      <c r="G14" s="27"/>
    </row>
    <row r="15" spans="1:7" ht="22.5" thickBot="1">
      <c r="A15" s="10">
        <v>8</v>
      </c>
      <c r="B15" s="11" t="s">
        <v>127</v>
      </c>
      <c r="C15" s="20">
        <v>411008</v>
      </c>
      <c r="D15" s="21"/>
      <c r="E15" s="22"/>
      <c r="F15" s="130"/>
      <c r="G15" s="23"/>
    </row>
    <row r="16" spans="1:7" ht="22.5" thickBot="1">
      <c r="A16" s="24"/>
      <c r="B16" s="25" t="s">
        <v>6</v>
      </c>
      <c r="C16" s="26"/>
      <c r="D16" s="140">
        <f>SUM(D8:D15)</f>
        <v>120000</v>
      </c>
      <c r="E16" s="141" t="s">
        <v>15</v>
      </c>
      <c r="F16" s="142">
        <f>SUM(F8:F15)</f>
        <v>35207</v>
      </c>
      <c r="G16" s="157">
        <f>SUM(G7:G15)</f>
        <v>59</v>
      </c>
    </row>
    <row r="17" spans="1:7" ht="21.75">
      <c r="A17" s="339" t="s">
        <v>68</v>
      </c>
      <c r="B17" s="343"/>
      <c r="C17" s="9">
        <v>412000</v>
      </c>
      <c r="D17" s="5"/>
      <c r="E17" s="7"/>
      <c r="F17" s="129"/>
      <c r="G17" s="27"/>
    </row>
    <row r="18" spans="1:7" ht="21.75">
      <c r="A18" s="28">
        <v>1</v>
      </c>
      <c r="B18" s="11" t="s">
        <v>128</v>
      </c>
      <c r="C18" s="12">
        <v>412101</v>
      </c>
      <c r="D18" s="29"/>
      <c r="E18" s="30"/>
      <c r="F18" s="128"/>
      <c r="G18" s="17"/>
    </row>
    <row r="19" spans="1:7" ht="21.75">
      <c r="A19" s="28">
        <v>2</v>
      </c>
      <c r="B19" s="11" t="s">
        <v>129</v>
      </c>
      <c r="C19" s="12">
        <v>412102</v>
      </c>
      <c r="D19" s="29"/>
      <c r="E19" s="19"/>
      <c r="F19" s="128"/>
      <c r="G19" s="17"/>
    </row>
    <row r="20" spans="1:7" ht="21.75">
      <c r="A20" s="28">
        <v>3</v>
      </c>
      <c r="B20" s="11" t="s">
        <v>69</v>
      </c>
      <c r="C20" s="12">
        <v>412103</v>
      </c>
      <c r="D20" s="29"/>
      <c r="E20" s="19"/>
      <c r="F20" s="128"/>
      <c r="G20" s="17"/>
    </row>
    <row r="21" spans="1:7" ht="21.75">
      <c r="A21" s="28">
        <v>4</v>
      </c>
      <c r="B21" s="11" t="s">
        <v>70</v>
      </c>
      <c r="C21" s="12">
        <v>412104</v>
      </c>
      <c r="D21" s="29"/>
      <c r="E21" s="31"/>
      <c r="F21" s="128"/>
      <c r="G21" s="17"/>
    </row>
    <row r="22" spans="1:7" ht="21.75">
      <c r="A22" s="28">
        <v>5</v>
      </c>
      <c r="B22" s="11" t="s">
        <v>71</v>
      </c>
      <c r="C22" s="12">
        <v>412105</v>
      </c>
      <c r="D22" s="29"/>
      <c r="E22" s="19"/>
      <c r="F22" s="128"/>
      <c r="G22" s="17"/>
    </row>
    <row r="23" spans="1:7" ht="21.75">
      <c r="A23" s="28">
        <v>6</v>
      </c>
      <c r="B23" s="11" t="s">
        <v>72</v>
      </c>
      <c r="C23" s="12">
        <v>412106</v>
      </c>
      <c r="D23" s="29"/>
      <c r="E23" s="19"/>
      <c r="F23" s="128"/>
      <c r="G23" s="17"/>
    </row>
    <row r="24" spans="1:7" ht="21.75">
      <c r="A24" s="28">
        <v>7</v>
      </c>
      <c r="B24" s="11" t="s">
        <v>130</v>
      </c>
      <c r="C24" s="12">
        <v>412107</v>
      </c>
      <c r="D24" s="29">
        <v>38000</v>
      </c>
      <c r="E24" s="14" t="s">
        <v>63</v>
      </c>
      <c r="F24" s="128">
        <v>3240</v>
      </c>
      <c r="G24" s="17" t="s">
        <v>63</v>
      </c>
    </row>
    <row r="25" spans="1:7" ht="21.75">
      <c r="A25" s="28">
        <v>8</v>
      </c>
      <c r="B25" s="11" t="s">
        <v>131</v>
      </c>
      <c r="C25" s="12">
        <v>412108</v>
      </c>
      <c r="D25" s="29"/>
      <c r="E25" s="19"/>
      <c r="F25" s="128"/>
      <c r="G25" s="17"/>
    </row>
    <row r="26" spans="1:7" ht="21.75">
      <c r="A26" s="28">
        <v>9</v>
      </c>
      <c r="B26" s="11" t="s">
        <v>132</v>
      </c>
      <c r="C26" s="12"/>
      <c r="D26" s="29"/>
      <c r="E26" s="19"/>
      <c r="F26" s="128"/>
      <c r="G26" s="17"/>
    </row>
    <row r="27" spans="1:7" ht="21.75">
      <c r="A27" s="28"/>
      <c r="B27" s="11" t="s">
        <v>133</v>
      </c>
      <c r="C27" s="12">
        <v>412109</v>
      </c>
      <c r="D27" s="29"/>
      <c r="E27" s="19"/>
      <c r="F27" s="128"/>
      <c r="G27" s="17"/>
    </row>
    <row r="28" spans="1:7" ht="21.75">
      <c r="A28" s="28">
        <v>10</v>
      </c>
      <c r="B28" s="11" t="s">
        <v>134</v>
      </c>
      <c r="C28" s="12">
        <v>412110</v>
      </c>
      <c r="D28" s="29"/>
      <c r="E28" s="19"/>
      <c r="F28" s="128"/>
      <c r="G28" s="17"/>
    </row>
    <row r="29" spans="1:7" ht="21.75">
      <c r="A29" s="28">
        <v>11</v>
      </c>
      <c r="B29" s="11" t="s">
        <v>153</v>
      </c>
      <c r="C29" s="12">
        <v>412111</v>
      </c>
      <c r="D29" s="29"/>
      <c r="E29" s="19"/>
      <c r="F29" s="128"/>
      <c r="G29" s="17"/>
    </row>
    <row r="30" spans="1:7" ht="21.75">
      <c r="A30" s="28"/>
      <c r="B30" s="11" t="s">
        <v>152</v>
      </c>
      <c r="C30" s="12"/>
      <c r="D30" s="29"/>
      <c r="E30" s="19"/>
      <c r="F30" s="128"/>
      <c r="G30" s="17"/>
    </row>
    <row r="31" spans="1:7" ht="21.75">
      <c r="A31" s="28">
        <v>12</v>
      </c>
      <c r="B31" s="11" t="s">
        <v>154</v>
      </c>
      <c r="C31" s="12">
        <v>412112</v>
      </c>
      <c r="D31" s="29"/>
      <c r="E31" s="19"/>
      <c r="F31" s="128"/>
      <c r="G31" s="17"/>
    </row>
    <row r="32" spans="1:7" ht="21.75">
      <c r="A32" s="28">
        <v>13</v>
      </c>
      <c r="B32" s="11" t="s">
        <v>73</v>
      </c>
      <c r="C32" s="12">
        <v>412113</v>
      </c>
      <c r="D32" s="29"/>
      <c r="E32" s="19"/>
      <c r="F32" s="128"/>
      <c r="G32" s="17"/>
    </row>
    <row r="33" spans="1:7" ht="21.75">
      <c r="A33" s="28">
        <v>14</v>
      </c>
      <c r="B33" s="11" t="s">
        <v>155</v>
      </c>
      <c r="C33" s="12">
        <v>412114</v>
      </c>
      <c r="D33" s="29"/>
      <c r="E33" s="19"/>
      <c r="F33" s="128"/>
      <c r="G33" s="17"/>
    </row>
    <row r="34" spans="1:7" ht="21.75">
      <c r="A34" s="28">
        <v>15</v>
      </c>
      <c r="B34" s="11" t="s">
        <v>74</v>
      </c>
      <c r="C34" s="12">
        <v>412115</v>
      </c>
      <c r="D34" s="29"/>
      <c r="E34" s="19"/>
      <c r="F34" s="128"/>
      <c r="G34" s="17"/>
    </row>
    <row r="35" spans="1:7" ht="21.75">
      <c r="A35" s="28">
        <v>16</v>
      </c>
      <c r="B35" s="11" t="s">
        <v>156</v>
      </c>
      <c r="C35" s="12">
        <v>412116</v>
      </c>
      <c r="D35" s="29"/>
      <c r="E35" s="19"/>
      <c r="F35" s="128"/>
      <c r="G35" s="17"/>
    </row>
    <row r="36" spans="1:7" ht="21.75">
      <c r="A36" s="28">
        <v>17</v>
      </c>
      <c r="B36" s="11" t="s">
        <v>157</v>
      </c>
      <c r="C36" s="12">
        <v>412117</v>
      </c>
      <c r="D36" s="29"/>
      <c r="E36" s="19"/>
      <c r="F36" s="128"/>
      <c r="G36" s="17"/>
    </row>
    <row r="37" spans="1:7" ht="21.75">
      <c r="A37" s="28">
        <v>18</v>
      </c>
      <c r="B37" s="11" t="s">
        <v>158</v>
      </c>
      <c r="C37" s="12">
        <v>412118</v>
      </c>
      <c r="D37" s="29"/>
      <c r="E37" s="19"/>
      <c r="F37" s="128"/>
      <c r="G37" s="17"/>
    </row>
    <row r="38" spans="1:7" ht="21.75">
      <c r="A38" s="28"/>
      <c r="B38" s="11" t="s">
        <v>159</v>
      </c>
      <c r="C38" s="12"/>
      <c r="D38" s="29"/>
      <c r="E38" s="19"/>
      <c r="F38" s="128"/>
      <c r="G38" s="17"/>
    </row>
    <row r="39" spans="1:7" ht="21.75">
      <c r="A39" s="28">
        <v>19</v>
      </c>
      <c r="B39" s="11" t="s">
        <v>160</v>
      </c>
      <c r="C39" s="12">
        <v>412119</v>
      </c>
      <c r="D39" s="29"/>
      <c r="E39" s="19"/>
      <c r="F39" s="128"/>
      <c r="G39" s="17"/>
    </row>
    <row r="40" spans="1:7" ht="21.75">
      <c r="A40" s="28">
        <v>20</v>
      </c>
      <c r="B40" s="11" t="s">
        <v>161</v>
      </c>
      <c r="C40" s="12">
        <v>412120</v>
      </c>
      <c r="D40" s="29"/>
      <c r="E40" s="19"/>
      <c r="F40" s="127"/>
      <c r="G40" s="17"/>
    </row>
    <row r="41" spans="1:7" ht="21.75">
      <c r="A41" s="72">
        <v>21</v>
      </c>
      <c r="B41" s="73" t="s">
        <v>162</v>
      </c>
      <c r="C41" s="12">
        <v>412121</v>
      </c>
      <c r="D41" s="74"/>
      <c r="E41" s="75"/>
      <c r="F41" s="132"/>
      <c r="G41" s="76"/>
    </row>
    <row r="42" spans="1:7" ht="21.75">
      <c r="A42" s="28">
        <v>22</v>
      </c>
      <c r="B42" s="11" t="s">
        <v>163</v>
      </c>
      <c r="C42" s="12">
        <v>412122</v>
      </c>
      <c r="D42" s="29"/>
      <c r="E42" s="19"/>
      <c r="F42" s="128"/>
      <c r="G42" s="17"/>
    </row>
    <row r="43" spans="1:7" ht="21.75">
      <c r="A43" s="72">
        <v>23</v>
      </c>
      <c r="B43" s="11" t="s">
        <v>164</v>
      </c>
      <c r="C43" s="12">
        <v>412123</v>
      </c>
      <c r="D43" s="29"/>
      <c r="E43" s="19"/>
      <c r="F43" s="128"/>
      <c r="G43" s="17"/>
    </row>
    <row r="44" spans="1:7" ht="21.75">
      <c r="A44" s="28">
        <v>24</v>
      </c>
      <c r="B44" s="11" t="s">
        <v>165</v>
      </c>
      <c r="C44" s="12">
        <v>412124</v>
      </c>
      <c r="D44" s="29"/>
      <c r="E44" s="19"/>
      <c r="F44" s="128"/>
      <c r="G44" s="17"/>
    </row>
    <row r="45" spans="1:7" ht="21.75">
      <c r="A45" s="72">
        <v>25</v>
      </c>
      <c r="B45" s="11" t="s">
        <v>166</v>
      </c>
      <c r="C45" s="12">
        <v>412125</v>
      </c>
      <c r="D45" s="29"/>
      <c r="E45" s="19"/>
      <c r="F45" s="128"/>
      <c r="G45" s="17"/>
    </row>
    <row r="46" spans="1:7" ht="21.75">
      <c r="A46" s="63"/>
      <c r="B46" s="11" t="s">
        <v>167</v>
      </c>
      <c r="C46" s="12"/>
      <c r="D46" s="29"/>
      <c r="E46" s="19"/>
      <c r="F46" s="128"/>
      <c r="G46" s="17"/>
    </row>
    <row r="47" spans="1:7" ht="21.75">
      <c r="A47" s="28">
        <v>26</v>
      </c>
      <c r="B47" s="11" t="s">
        <v>168</v>
      </c>
      <c r="C47" s="12">
        <v>412126</v>
      </c>
      <c r="D47" s="29"/>
      <c r="E47" s="19"/>
      <c r="F47" s="128"/>
      <c r="G47" s="17"/>
    </row>
    <row r="48" spans="1:7" ht="21.75">
      <c r="A48" s="72">
        <v>27</v>
      </c>
      <c r="B48" s="11" t="s">
        <v>169</v>
      </c>
      <c r="C48" s="12">
        <v>412127</v>
      </c>
      <c r="D48" s="29"/>
      <c r="E48" s="19"/>
      <c r="F48" s="128"/>
      <c r="G48" s="17"/>
    </row>
    <row r="49" spans="1:7" ht="21.75">
      <c r="A49" s="28">
        <v>28</v>
      </c>
      <c r="B49" s="11" t="s">
        <v>170</v>
      </c>
      <c r="C49" s="12">
        <v>412128</v>
      </c>
      <c r="D49" s="29"/>
      <c r="E49" s="19"/>
      <c r="F49" s="128"/>
      <c r="G49" s="17"/>
    </row>
    <row r="50" spans="1:7" ht="21.75">
      <c r="A50" s="72">
        <v>29</v>
      </c>
      <c r="B50" s="11" t="s">
        <v>171</v>
      </c>
      <c r="C50" s="12">
        <v>412199</v>
      </c>
      <c r="D50" s="29"/>
      <c r="E50" s="19"/>
      <c r="F50" s="128">
        <v>3900</v>
      </c>
      <c r="G50" s="17" t="s">
        <v>63</v>
      </c>
    </row>
    <row r="51" spans="1:7" ht="21.75">
      <c r="A51" s="28">
        <v>30</v>
      </c>
      <c r="B51" s="11" t="s">
        <v>172</v>
      </c>
      <c r="C51" s="12">
        <v>412201</v>
      </c>
      <c r="D51" s="29"/>
      <c r="E51" s="19"/>
      <c r="F51" s="128"/>
      <c r="G51" s="17"/>
    </row>
    <row r="52" spans="1:7" ht="21.75">
      <c r="A52" s="28">
        <v>31</v>
      </c>
      <c r="B52" s="11" t="s">
        <v>75</v>
      </c>
      <c r="C52" s="12">
        <v>412202</v>
      </c>
      <c r="D52" s="77"/>
      <c r="E52" s="75"/>
      <c r="F52" s="132"/>
      <c r="G52" s="76"/>
    </row>
    <row r="53" spans="1:7" ht="21.75">
      <c r="A53" s="28">
        <v>32</v>
      </c>
      <c r="B53" s="11" t="s">
        <v>76</v>
      </c>
      <c r="C53" s="12">
        <v>412203</v>
      </c>
      <c r="D53" s="78"/>
      <c r="E53" s="79"/>
      <c r="F53" s="133"/>
      <c r="G53" s="80"/>
    </row>
    <row r="54" spans="1:7" ht="21.75">
      <c r="A54" s="28">
        <v>33</v>
      </c>
      <c r="B54" s="11" t="s">
        <v>173</v>
      </c>
      <c r="C54" s="12">
        <v>412204</v>
      </c>
      <c r="D54" s="78"/>
      <c r="E54" s="79"/>
      <c r="F54" s="133"/>
      <c r="G54" s="80"/>
    </row>
    <row r="55" spans="1:7" ht="21.75">
      <c r="A55" s="28"/>
      <c r="B55" s="11" t="s">
        <v>174</v>
      </c>
      <c r="C55" s="12"/>
      <c r="D55" s="78"/>
      <c r="E55" s="79"/>
      <c r="F55" s="133"/>
      <c r="G55" s="80"/>
    </row>
    <row r="56" spans="1:7" ht="21.75">
      <c r="A56" s="28">
        <v>34</v>
      </c>
      <c r="B56" s="11" t="s">
        <v>176</v>
      </c>
      <c r="C56" s="12">
        <v>412205</v>
      </c>
      <c r="D56" s="78"/>
      <c r="E56" s="79"/>
      <c r="F56" s="133"/>
      <c r="G56" s="80"/>
    </row>
    <row r="57" spans="1:7" ht="21.75">
      <c r="A57" s="28">
        <v>35</v>
      </c>
      <c r="B57" s="11" t="s">
        <v>175</v>
      </c>
      <c r="C57" s="12">
        <v>412206</v>
      </c>
      <c r="D57" s="78"/>
      <c r="E57" s="79"/>
      <c r="F57" s="133"/>
      <c r="G57" s="80"/>
    </row>
    <row r="58" spans="1:7" ht="21.75">
      <c r="A58" s="28">
        <v>36</v>
      </c>
      <c r="B58" s="11" t="s">
        <v>177</v>
      </c>
      <c r="C58" s="12">
        <v>412207</v>
      </c>
      <c r="D58" s="78"/>
      <c r="E58" s="79"/>
      <c r="F58" s="133"/>
      <c r="G58" s="80"/>
    </row>
    <row r="59" spans="1:7" ht="21.75">
      <c r="A59" s="28">
        <v>37</v>
      </c>
      <c r="B59" s="11" t="s">
        <v>223</v>
      </c>
      <c r="C59" s="12">
        <v>412208</v>
      </c>
      <c r="D59" s="78"/>
      <c r="E59" s="79"/>
      <c r="F59" s="133"/>
      <c r="G59" s="80"/>
    </row>
    <row r="60" spans="1:7" ht="21.75">
      <c r="A60" s="28">
        <v>38</v>
      </c>
      <c r="B60" s="11" t="s">
        <v>224</v>
      </c>
      <c r="C60" s="12">
        <v>412209</v>
      </c>
      <c r="D60" s="78"/>
      <c r="E60" s="79"/>
      <c r="F60" s="133"/>
      <c r="G60" s="80"/>
    </row>
    <row r="61" spans="1:7" ht="21.75">
      <c r="A61" s="28">
        <v>39</v>
      </c>
      <c r="B61" s="11" t="s">
        <v>77</v>
      </c>
      <c r="C61" s="12">
        <v>412210</v>
      </c>
      <c r="D61" s="78">
        <v>70000</v>
      </c>
      <c r="E61" s="139" t="s">
        <v>63</v>
      </c>
      <c r="F61" s="133">
        <v>21736</v>
      </c>
      <c r="G61" s="80" t="s">
        <v>63</v>
      </c>
    </row>
    <row r="62" spans="1:7" ht="21.75">
      <c r="A62" s="28">
        <v>40</v>
      </c>
      <c r="B62" s="11" t="s">
        <v>178</v>
      </c>
      <c r="C62" s="12">
        <v>412211</v>
      </c>
      <c r="D62" s="78"/>
      <c r="E62" s="79"/>
      <c r="F62" s="133"/>
      <c r="G62" s="80"/>
    </row>
    <row r="63" spans="1:7" ht="21.75">
      <c r="A63" s="28">
        <v>41</v>
      </c>
      <c r="B63" s="11" t="s">
        <v>179</v>
      </c>
      <c r="C63" s="12">
        <v>412299</v>
      </c>
      <c r="D63" s="78"/>
      <c r="E63" s="79"/>
      <c r="F63" s="133"/>
      <c r="G63" s="80"/>
    </row>
    <row r="64" spans="1:7" ht="21.75">
      <c r="A64" s="28">
        <v>42</v>
      </c>
      <c r="B64" s="11" t="s">
        <v>180</v>
      </c>
      <c r="C64" s="12">
        <v>412301</v>
      </c>
      <c r="D64" s="78"/>
      <c r="E64" s="79"/>
      <c r="F64" s="133"/>
      <c r="G64" s="80"/>
    </row>
    <row r="65" spans="1:7" ht="21.75">
      <c r="A65" s="28">
        <v>43</v>
      </c>
      <c r="B65" s="11" t="s">
        <v>181</v>
      </c>
      <c r="C65" s="12">
        <v>412302</v>
      </c>
      <c r="D65" s="78"/>
      <c r="E65" s="79"/>
      <c r="F65" s="133"/>
      <c r="G65" s="80"/>
    </row>
    <row r="66" spans="1:7" ht="21.75">
      <c r="A66" s="28">
        <v>44</v>
      </c>
      <c r="B66" s="11" t="s">
        <v>182</v>
      </c>
      <c r="C66" s="12">
        <v>412303</v>
      </c>
      <c r="D66" s="78"/>
      <c r="E66" s="79"/>
      <c r="F66" s="133"/>
      <c r="G66" s="80"/>
    </row>
    <row r="67" spans="1:7" ht="21.75">
      <c r="A67" s="28"/>
      <c r="B67" s="11" t="s">
        <v>183</v>
      </c>
      <c r="C67" s="12"/>
      <c r="D67" s="78"/>
      <c r="E67" s="79"/>
      <c r="F67" s="133"/>
      <c r="G67" s="80"/>
    </row>
    <row r="68" spans="1:7" ht="21.75">
      <c r="A68" s="28">
        <v>45</v>
      </c>
      <c r="B68" s="11" t="s">
        <v>184</v>
      </c>
      <c r="C68" s="12">
        <v>412304</v>
      </c>
      <c r="D68" s="78"/>
      <c r="E68" s="79"/>
      <c r="F68" s="133"/>
      <c r="G68" s="80"/>
    </row>
    <row r="69" spans="1:7" ht="21.75">
      <c r="A69" s="28"/>
      <c r="B69" s="11" t="s">
        <v>185</v>
      </c>
      <c r="C69" s="12"/>
      <c r="D69" s="78"/>
      <c r="E69" s="79"/>
      <c r="F69" s="133"/>
      <c r="G69" s="80"/>
    </row>
    <row r="70" spans="1:7" ht="21.75">
      <c r="A70" s="28">
        <v>46</v>
      </c>
      <c r="B70" s="11" t="s">
        <v>186</v>
      </c>
      <c r="C70" s="12">
        <v>412305</v>
      </c>
      <c r="D70" s="78"/>
      <c r="E70" s="79"/>
      <c r="F70" s="133"/>
      <c r="G70" s="80"/>
    </row>
    <row r="71" spans="1:7" ht="21.75">
      <c r="A71" s="28">
        <v>47</v>
      </c>
      <c r="B71" s="11" t="s">
        <v>187</v>
      </c>
      <c r="C71" s="12">
        <v>412306</v>
      </c>
      <c r="D71" s="78"/>
      <c r="E71" s="79"/>
      <c r="F71" s="133"/>
      <c r="G71" s="80"/>
    </row>
    <row r="72" spans="1:7" ht="21.75">
      <c r="A72" s="28">
        <v>48</v>
      </c>
      <c r="B72" s="11" t="s">
        <v>78</v>
      </c>
      <c r="C72" s="12">
        <v>412307</v>
      </c>
      <c r="D72" s="78"/>
      <c r="E72" s="79"/>
      <c r="F72" s="133"/>
      <c r="G72" s="80"/>
    </row>
    <row r="73" spans="1:7" ht="21.75">
      <c r="A73" s="28">
        <v>49</v>
      </c>
      <c r="B73" s="11" t="s">
        <v>79</v>
      </c>
      <c r="C73" s="12">
        <v>412308</v>
      </c>
      <c r="D73" s="78"/>
      <c r="E73" s="79"/>
      <c r="F73" s="133"/>
      <c r="G73" s="80"/>
    </row>
    <row r="74" spans="1:7" ht="22.5" thickBot="1">
      <c r="A74" s="72">
        <v>50</v>
      </c>
      <c r="B74" s="11" t="s">
        <v>188</v>
      </c>
      <c r="C74" s="12">
        <v>412399</v>
      </c>
      <c r="D74" s="81"/>
      <c r="E74" s="82"/>
      <c r="F74" s="134"/>
      <c r="G74" s="83"/>
    </row>
    <row r="75" spans="1:7" ht="22.5" thickBot="1">
      <c r="A75" s="24"/>
      <c r="B75" s="25" t="s">
        <v>6</v>
      </c>
      <c r="C75" s="33"/>
      <c r="D75" s="144">
        <f>SUM(D18:D74)</f>
        <v>108000</v>
      </c>
      <c r="E75" s="145" t="s">
        <v>63</v>
      </c>
      <c r="F75" s="146">
        <f>SUM(F18:F74)</f>
        <v>28876</v>
      </c>
      <c r="G75" s="147" t="s">
        <v>63</v>
      </c>
    </row>
    <row r="76" spans="1:7" ht="21.75">
      <c r="A76" s="339" t="s">
        <v>80</v>
      </c>
      <c r="B76" s="340"/>
      <c r="C76" s="9">
        <v>413000</v>
      </c>
      <c r="D76" s="35"/>
      <c r="E76" s="36"/>
      <c r="F76" s="129"/>
      <c r="G76" s="27"/>
    </row>
    <row r="77" spans="1:7" ht="21.75">
      <c r="A77" s="28">
        <v>1</v>
      </c>
      <c r="B77" s="37" t="s">
        <v>81</v>
      </c>
      <c r="C77" s="12">
        <v>413001</v>
      </c>
      <c r="D77" s="29"/>
      <c r="E77" s="19"/>
      <c r="F77" s="19"/>
      <c r="G77" s="17"/>
    </row>
    <row r="78" spans="1:7" ht="21.75">
      <c r="A78" s="28">
        <v>2</v>
      </c>
      <c r="B78" s="11" t="s">
        <v>135</v>
      </c>
      <c r="C78" s="12">
        <v>413002</v>
      </c>
      <c r="D78" s="29"/>
      <c r="E78" s="19"/>
      <c r="F78" s="19"/>
      <c r="G78" s="17"/>
    </row>
    <row r="79" spans="1:7" ht="21.75">
      <c r="A79" s="28">
        <v>3</v>
      </c>
      <c r="B79" s="11" t="s">
        <v>82</v>
      </c>
      <c r="C79" s="12">
        <v>413003</v>
      </c>
      <c r="D79" s="29">
        <v>70000</v>
      </c>
      <c r="E79" s="16" t="s">
        <v>63</v>
      </c>
      <c r="F79" s="128">
        <v>29309</v>
      </c>
      <c r="G79" s="15" t="s">
        <v>295</v>
      </c>
    </row>
    <row r="80" spans="1:7" ht="21.75">
      <c r="A80" s="28">
        <v>4</v>
      </c>
      <c r="B80" s="11" t="s">
        <v>83</v>
      </c>
      <c r="C80" s="12">
        <v>413004</v>
      </c>
      <c r="D80" s="29"/>
      <c r="E80" s="19"/>
      <c r="F80" s="19"/>
      <c r="G80" s="17"/>
    </row>
    <row r="81" spans="1:7" ht="21.75">
      <c r="A81" s="28">
        <v>5</v>
      </c>
      <c r="B81" s="11" t="s">
        <v>84</v>
      </c>
      <c r="C81" s="12">
        <v>413005</v>
      </c>
      <c r="D81" s="35"/>
      <c r="E81" s="7"/>
      <c r="F81" s="7"/>
      <c r="G81" s="27"/>
    </row>
    <row r="82" spans="1:7" ht="22.5" thickBot="1">
      <c r="A82" s="28">
        <v>6</v>
      </c>
      <c r="B82" s="11" t="s">
        <v>136</v>
      </c>
      <c r="C82" s="20">
        <v>413999</v>
      </c>
      <c r="D82" s="38"/>
      <c r="E82" s="21"/>
      <c r="F82" s="21"/>
      <c r="G82" s="23"/>
    </row>
    <row r="83" spans="1:7" ht="22.5" thickBot="1">
      <c r="A83" s="24"/>
      <c r="B83" s="25" t="s">
        <v>6</v>
      </c>
      <c r="C83" s="26"/>
      <c r="D83" s="148">
        <f>SUM(D77:D82)</f>
        <v>70000</v>
      </c>
      <c r="E83" s="141" t="s">
        <v>63</v>
      </c>
      <c r="F83" s="142">
        <f>SUM(F77:F82)</f>
        <v>29309</v>
      </c>
      <c r="G83" s="143" t="s">
        <v>295</v>
      </c>
    </row>
    <row r="84" spans="1:7" ht="21.75">
      <c r="A84" s="339" t="s">
        <v>85</v>
      </c>
      <c r="B84" s="340"/>
      <c r="C84" s="9">
        <v>414000</v>
      </c>
      <c r="D84" s="35"/>
      <c r="E84" s="7"/>
      <c r="F84" s="129"/>
      <c r="G84" s="27"/>
    </row>
    <row r="85" spans="1:7" ht="21.75">
      <c r="A85" s="28">
        <v>1</v>
      </c>
      <c r="B85" s="11" t="s">
        <v>86</v>
      </c>
      <c r="C85" s="12">
        <v>414001</v>
      </c>
      <c r="D85" s="19"/>
      <c r="E85" s="19"/>
      <c r="F85" s="128"/>
      <c r="G85" s="17"/>
    </row>
    <row r="86" spans="1:7" ht="21.75">
      <c r="A86" s="28">
        <v>2</v>
      </c>
      <c r="B86" s="11" t="s">
        <v>137</v>
      </c>
      <c r="C86" s="12">
        <v>414002</v>
      </c>
      <c r="D86" s="19"/>
      <c r="E86" s="19"/>
      <c r="F86" s="128"/>
      <c r="G86" s="17"/>
    </row>
    <row r="87" spans="1:7" ht="21.75">
      <c r="A87" s="28">
        <v>3</v>
      </c>
      <c r="B87" s="11" t="s">
        <v>87</v>
      </c>
      <c r="C87" s="12">
        <v>414003</v>
      </c>
      <c r="D87" s="19"/>
      <c r="E87" s="19"/>
      <c r="F87" s="128"/>
      <c r="G87" s="17"/>
    </row>
    <row r="88" spans="1:7" ht="21.75">
      <c r="A88" s="28">
        <v>4</v>
      </c>
      <c r="B88" s="11" t="s">
        <v>138</v>
      </c>
      <c r="C88" s="12">
        <v>414004</v>
      </c>
      <c r="D88" s="19"/>
      <c r="E88" s="19"/>
      <c r="F88" s="128"/>
      <c r="G88" s="17"/>
    </row>
    <row r="89" spans="1:7" ht="21.75">
      <c r="A89" s="28"/>
      <c r="B89" s="11" t="s">
        <v>139</v>
      </c>
      <c r="C89" s="12"/>
      <c r="D89" s="19"/>
      <c r="E89" s="19"/>
      <c r="F89" s="128"/>
      <c r="G89" s="17"/>
    </row>
    <row r="90" spans="1:7" ht="21.75">
      <c r="A90" s="28">
        <v>5</v>
      </c>
      <c r="B90" s="11" t="s">
        <v>140</v>
      </c>
      <c r="C90" s="12">
        <v>414005</v>
      </c>
      <c r="D90" s="19"/>
      <c r="E90" s="19"/>
      <c r="F90" s="128"/>
      <c r="G90" s="17"/>
    </row>
    <row r="91" spans="1:7" ht="21.75">
      <c r="A91" s="28">
        <v>6</v>
      </c>
      <c r="B91" s="11" t="s">
        <v>88</v>
      </c>
      <c r="C91" s="12">
        <v>414006</v>
      </c>
      <c r="D91" s="19"/>
      <c r="E91" s="19"/>
      <c r="F91" s="128"/>
      <c r="G91" s="17"/>
    </row>
    <row r="92" spans="1:7" ht="22.5" thickBot="1">
      <c r="A92" s="28">
        <v>7</v>
      </c>
      <c r="B92" s="11" t="s">
        <v>89</v>
      </c>
      <c r="C92" s="20">
        <v>414999</v>
      </c>
      <c r="D92" s="21"/>
      <c r="E92" s="21"/>
      <c r="F92" s="130"/>
      <c r="G92" s="23"/>
    </row>
    <row r="93" spans="1:7" ht="22.5" thickBot="1">
      <c r="A93" s="24"/>
      <c r="B93" s="25" t="s">
        <v>6</v>
      </c>
      <c r="C93" s="26"/>
      <c r="D93" s="149">
        <v>0</v>
      </c>
      <c r="E93" s="149"/>
      <c r="F93" s="142">
        <v>0</v>
      </c>
      <c r="G93" s="150"/>
    </row>
    <row r="94" spans="1:7" ht="21.75">
      <c r="A94" s="339" t="s">
        <v>90</v>
      </c>
      <c r="B94" s="340"/>
      <c r="C94" s="9">
        <v>415000</v>
      </c>
      <c r="D94" s="35"/>
      <c r="E94" s="7"/>
      <c r="F94" s="129"/>
      <c r="G94" s="27"/>
    </row>
    <row r="95" spans="1:7" ht="21.75">
      <c r="A95" s="28">
        <v>1</v>
      </c>
      <c r="B95" s="11" t="s">
        <v>141</v>
      </c>
      <c r="C95" s="12">
        <v>415001</v>
      </c>
      <c r="D95" s="29"/>
      <c r="E95" s="14"/>
      <c r="F95" s="128"/>
      <c r="G95" s="17"/>
    </row>
    <row r="96" spans="1:7" ht="21.75">
      <c r="A96" s="28">
        <v>2</v>
      </c>
      <c r="B96" s="11" t="s">
        <v>142</v>
      </c>
      <c r="C96" s="12">
        <v>415002</v>
      </c>
      <c r="D96" s="29"/>
      <c r="E96" s="14"/>
      <c r="F96" s="128"/>
      <c r="G96" s="17"/>
    </row>
    <row r="97" spans="1:7" ht="21.75">
      <c r="A97" s="28">
        <v>3</v>
      </c>
      <c r="B97" s="11" t="s">
        <v>91</v>
      </c>
      <c r="C97" s="12">
        <v>415003</v>
      </c>
      <c r="D97" s="29"/>
      <c r="E97" s="14"/>
      <c r="F97" s="128"/>
      <c r="G97" s="17"/>
    </row>
    <row r="98" spans="1:7" ht="21.75">
      <c r="A98" s="28">
        <v>4</v>
      </c>
      <c r="B98" s="11" t="s">
        <v>92</v>
      </c>
      <c r="C98" s="12">
        <v>415004</v>
      </c>
      <c r="D98" s="29">
        <v>20000</v>
      </c>
      <c r="E98" s="14" t="s">
        <v>63</v>
      </c>
      <c r="F98" s="128">
        <v>29000</v>
      </c>
      <c r="G98" s="17" t="s">
        <v>63</v>
      </c>
    </row>
    <row r="99" spans="1:7" ht="21.75">
      <c r="A99" s="28">
        <v>5</v>
      </c>
      <c r="B99" s="11" t="s">
        <v>93</v>
      </c>
      <c r="C99" s="12">
        <v>415005</v>
      </c>
      <c r="D99" s="29"/>
      <c r="E99" s="14"/>
      <c r="F99" s="128"/>
      <c r="G99" s="17"/>
    </row>
    <row r="100" spans="1:7" ht="21.75">
      <c r="A100" s="28">
        <v>6</v>
      </c>
      <c r="B100" s="11" t="s">
        <v>94</v>
      </c>
      <c r="C100" s="12">
        <v>415006</v>
      </c>
      <c r="D100" s="29"/>
      <c r="E100" s="14"/>
      <c r="F100" s="128"/>
      <c r="G100" s="17"/>
    </row>
    <row r="101" spans="1:7" ht="21.75">
      <c r="A101" s="28">
        <v>7</v>
      </c>
      <c r="B101" s="11" t="s">
        <v>95</v>
      </c>
      <c r="C101" s="12">
        <v>415007</v>
      </c>
      <c r="D101" s="29"/>
      <c r="E101" s="14"/>
      <c r="F101" s="128"/>
      <c r="G101" s="17"/>
    </row>
    <row r="102" spans="1:7" ht="21.75">
      <c r="A102" s="28">
        <v>8</v>
      </c>
      <c r="B102" s="11" t="s">
        <v>96</v>
      </c>
      <c r="C102" s="12">
        <v>415008</v>
      </c>
      <c r="D102" s="29"/>
      <c r="E102" s="14"/>
      <c r="F102" s="128"/>
      <c r="G102" s="17"/>
    </row>
    <row r="103" spans="1:7" ht="22.5" thickBot="1">
      <c r="A103" s="63">
        <v>9</v>
      </c>
      <c r="B103" s="8" t="s">
        <v>97</v>
      </c>
      <c r="C103" s="4">
        <v>415999</v>
      </c>
      <c r="D103" s="35">
        <v>27000</v>
      </c>
      <c r="E103" s="49" t="s">
        <v>63</v>
      </c>
      <c r="F103" s="129"/>
      <c r="G103" s="27"/>
    </row>
    <row r="104" spans="1:7" ht="22.5" thickBot="1">
      <c r="A104" s="24"/>
      <c r="B104" s="25" t="s">
        <v>6</v>
      </c>
      <c r="C104" s="64"/>
      <c r="D104" s="151">
        <f>SUM(D95:D103)</f>
        <v>47000</v>
      </c>
      <c r="E104" s="145" t="s">
        <v>63</v>
      </c>
      <c r="F104" s="152">
        <f>SUM(F95:F103)</f>
        <v>29000</v>
      </c>
      <c r="G104" s="153" t="s">
        <v>63</v>
      </c>
    </row>
    <row r="105" spans="1:7" ht="21.75">
      <c r="A105" s="339" t="s">
        <v>98</v>
      </c>
      <c r="B105" s="340"/>
      <c r="C105" s="9">
        <v>416000</v>
      </c>
      <c r="D105" s="35"/>
      <c r="E105" s="7"/>
      <c r="F105" s="129"/>
      <c r="G105" s="27"/>
    </row>
    <row r="106" spans="1:7" ht="21.75">
      <c r="A106" s="28">
        <v>1</v>
      </c>
      <c r="B106" s="11" t="s">
        <v>99</v>
      </c>
      <c r="C106" s="12">
        <v>416001</v>
      </c>
      <c r="D106" s="19"/>
      <c r="E106" s="19"/>
      <c r="F106" s="128"/>
      <c r="G106" s="17"/>
    </row>
    <row r="107" spans="1:7" ht="22.5" thickBot="1">
      <c r="A107" s="28">
        <v>2</v>
      </c>
      <c r="B107" s="11" t="s">
        <v>143</v>
      </c>
      <c r="C107" s="20">
        <v>416999</v>
      </c>
      <c r="D107" s="21"/>
      <c r="E107" s="21"/>
      <c r="F107" s="130"/>
      <c r="G107" s="23"/>
    </row>
    <row r="108" spans="1:7" ht="22.5" thickBot="1">
      <c r="A108" s="24"/>
      <c r="B108" s="25" t="s">
        <v>6</v>
      </c>
      <c r="C108" s="26"/>
      <c r="D108" s="39">
        <v>0</v>
      </c>
      <c r="E108" s="39"/>
      <c r="F108" s="131">
        <f>SUM(C108:E108)</f>
        <v>0</v>
      </c>
      <c r="G108" s="34"/>
    </row>
    <row r="109" spans="1:7" ht="21.75">
      <c r="A109" s="339" t="s">
        <v>100</v>
      </c>
      <c r="B109" s="340"/>
      <c r="C109" s="65">
        <v>420000</v>
      </c>
      <c r="D109" s="40"/>
      <c r="E109" s="41"/>
      <c r="F109" s="135"/>
      <c r="G109" s="42"/>
    </row>
    <row r="110" spans="1:7" ht="21.75">
      <c r="A110" s="341" t="s">
        <v>101</v>
      </c>
      <c r="B110" s="342"/>
      <c r="C110" s="43">
        <v>421000</v>
      </c>
      <c r="D110" s="35"/>
      <c r="E110" s="7"/>
      <c r="F110" s="129"/>
      <c r="G110" s="27"/>
    </row>
    <row r="111" spans="1:7" ht="21.75">
      <c r="A111" s="10">
        <v>1</v>
      </c>
      <c r="B111" s="11" t="s">
        <v>102</v>
      </c>
      <c r="C111" s="32">
        <v>421001</v>
      </c>
      <c r="D111" s="44"/>
      <c r="E111" s="19"/>
      <c r="F111" s="127"/>
      <c r="G111" s="15"/>
    </row>
    <row r="112" spans="1:7" ht="21.75">
      <c r="A112" s="10">
        <v>2</v>
      </c>
      <c r="B112" s="11" t="s">
        <v>103</v>
      </c>
      <c r="C112" s="32">
        <v>421002</v>
      </c>
      <c r="D112" s="44"/>
      <c r="E112" s="19"/>
      <c r="F112" s="127">
        <v>1501924</v>
      </c>
      <c r="G112" s="259" t="s">
        <v>284</v>
      </c>
    </row>
    <row r="113" spans="1:7" ht="21.75">
      <c r="A113" s="10">
        <v>3</v>
      </c>
      <c r="B113" s="11" t="s">
        <v>104</v>
      </c>
      <c r="C113" s="32">
        <v>421003</v>
      </c>
      <c r="D113" s="44"/>
      <c r="E113" s="19"/>
      <c r="F113" s="127"/>
      <c r="G113" s="15"/>
    </row>
    <row r="114" spans="1:7" ht="21.75">
      <c r="A114" s="10">
        <v>4</v>
      </c>
      <c r="B114" s="11" t="s">
        <v>144</v>
      </c>
      <c r="C114" s="32">
        <v>421004</v>
      </c>
      <c r="D114" s="126">
        <v>5880000</v>
      </c>
      <c r="E114" s="16" t="s">
        <v>63</v>
      </c>
      <c r="F114" s="128">
        <v>704397</v>
      </c>
      <c r="G114" s="159">
        <v>19</v>
      </c>
    </row>
    <row r="115" spans="1:7" ht="21.75">
      <c r="A115" s="10">
        <v>5</v>
      </c>
      <c r="B115" s="11" t="s">
        <v>105</v>
      </c>
      <c r="C115" s="32">
        <v>421005</v>
      </c>
      <c r="D115" s="29">
        <v>26000</v>
      </c>
      <c r="E115" s="16" t="s">
        <v>63</v>
      </c>
      <c r="F115" s="128"/>
      <c r="G115" s="15"/>
    </row>
    <row r="116" spans="1:7" ht="21.75">
      <c r="A116" s="10">
        <v>6</v>
      </c>
      <c r="B116" s="11" t="s">
        <v>106</v>
      </c>
      <c r="C116" s="32">
        <v>421006</v>
      </c>
      <c r="D116" s="29">
        <v>800000</v>
      </c>
      <c r="E116" s="16" t="s">
        <v>63</v>
      </c>
      <c r="F116" s="128">
        <v>373715</v>
      </c>
      <c r="G116" s="159">
        <v>55</v>
      </c>
    </row>
    <row r="117" spans="1:7" ht="21.75">
      <c r="A117" s="10">
        <v>7</v>
      </c>
      <c r="B117" s="11" t="s">
        <v>107</v>
      </c>
      <c r="C117" s="32">
        <v>421007</v>
      </c>
      <c r="D117" s="29">
        <v>1550000</v>
      </c>
      <c r="E117" s="16" t="s">
        <v>63</v>
      </c>
      <c r="F117" s="128">
        <v>1003257</v>
      </c>
      <c r="G117" s="159">
        <v>96</v>
      </c>
    </row>
    <row r="118" spans="1:7" ht="21.75">
      <c r="A118" s="10">
        <v>8</v>
      </c>
      <c r="B118" s="11" t="s">
        <v>108</v>
      </c>
      <c r="C118" s="32">
        <v>421008</v>
      </c>
      <c r="D118" s="29"/>
      <c r="E118" s="19"/>
      <c r="F118" s="128"/>
      <c r="G118" s="17"/>
    </row>
    <row r="119" spans="1:7" ht="21.75">
      <c r="A119" s="10">
        <v>9</v>
      </c>
      <c r="B119" s="11" t="s">
        <v>109</v>
      </c>
      <c r="C119" s="32">
        <v>421009</v>
      </c>
      <c r="D119" s="29"/>
      <c r="E119" s="19"/>
      <c r="F119" s="128"/>
      <c r="G119" s="17"/>
    </row>
    <row r="120" spans="1:7" ht="21.75">
      <c r="A120" s="10">
        <v>10</v>
      </c>
      <c r="B120" s="11" t="s">
        <v>145</v>
      </c>
      <c r="C120" s="32">
        <v>421010</v>
      </c>
      <c r="D120" s="29"/>
      <c r="E120" s="19"/>
      <c r="F120" s="128"/>
      <c r="G120" s="17"/>
    </row>
    <row r="121" spans="1:7" ht="21.75">
      <c r="A121" s="10">
        <v>11</v>
      </c>
      <c r="B121" s="11" t="s">
        <v>110</v>
      </c>
      <c r="C121" s="32">
        <v>421011</v>
      </c>
      <c r="D121" s="29"/>
      <c r="E121" s="19"/>
      <c r="F121" s="128"/>
      <c r="G121" s="17"/>
    </row>
    <row r="122" spans="1:7" ht="21.75">
      <c r="A122" s="10">
        <v>12</v>
      </c>
      <c r="B122" s="11" t="s">
        <v>111</v>
      </c>
      <c r="C122" s="32">
        <v>421012</v>
      </c>
      <c r="D122" s="29">
        <v>65000</v>
      </c>
      <c r="E122" s="14" t="s">
        <v>63</v>
      </c>
      <c r="F122" s="128">
        <v>19302</v>
      </c>
      <c r="G122" s="17">
        <v>70</v>
      </c>
    </row>
    <row r="123" spans="1:7" ht="21.75">
      <c r="A123" s="10">
        <v>13</v>
      </c>
      <c r="B123" s="11" t="s">
        <v>112</v>
      </c>
      <c r="C123" s="32">
        <v>421013</v>
      </c>
      <c r="D123" s="29">
        <v>46000</v>
      </c>
      <c r="E123" s="14" t="s">
        <v>63</v>
      </c>
      <c r="F123" s="128">
        <v>20080</v>
      </c>
      <c r="G123" s="15" t="s">
        <v>296</v>
      </c>
    </row>
    <row r="124" spans="1:7" ht="21.75">
      <c r="A124" s="10">
        <v>14</v>
      </c>
      <c r="B124" s="11" t="s">
        <v>113</v>
      </c>
      <c r="C124" s="32">
        <v>421014</v>
      </c>
      <c r="D124" s="29"/>
      <c r="E124" s="14"/>
      <c r="F124" s="128"/>
      <c r="G124" s="17"/>
    </row>
    <row r="125" spans="1:7" ht="21.75">
      <c r="A125" s="10">
        <v>15</v>
      </c>
      <c r="B125" s="11" t="s">
        <v>146</v>
      </c>
      <c r="C125" s="32">
        <v>421015</v>
      </c>
      <c r="D125" s="29">
        <v>540000</v>
      </c>
      <c r="E125" s="14" t="s">
        <v>63</v>
      </c>
      <c r="F125" s="128">
        <v>226197</v>
      </c>
      <c r="G125" s="17" t="s">
        <v>63</v>
      </c>
    </row>
    <row r="126" spans="1:7" ht="21.75">
      <c r="A126" s="10"/>
      <c r="B126" s="11" t="s">
        <v>147</v>
      </c>
      <c r="C126" s="32"/>
      <c r="D126" s="29"/>
      <c r="E126" s="16"/>
      <c r="F126" s="128"/>
      <c r="G126" s="17"/>
    </row>
    <row r="127" spans="1:7" ht="21.75">
      <c r="A127" s="10">
        <v>16</v>
      </c>
      <c r="B127" s="11" t="s">
        <v>114</v>
      </c>
      <c r="C127" s="32">
        <v>421016</v>
      </c>
      <c r="D127" s="29"/>
      <c r="E127" s="19"/>
      <c r="F127" s="128"/>
      <c r="G127" s="17"/>
    </row>
    <row r="128" spans="1:7" ht="21.75">
      <c r="A128" s="10">
        <v>17</v>
      </c>
      <c r="B128" s="11" t="s">
        <v>115</v>
      </c>
      <c r="C128" s="32">
        <v>421017</v>
      </c>
      <c r="D128" s="29"/>
      <c r="E128" s="19"/>
      <c r="F128" s="128"/>
      <c r="G128" s="17"/>
    </row>
    <row r="129" spans="1:7" ht="21.75">
      <c r="A129" s="10">
        <v>18</v>
      </c>
      <c r="B129" s="11" t="s">
        <v>116</v>
      </c>
      <c r="C129" s="32">
        <v>421018</v>
      </c>
      <c r="D129" s="29"/>
      <c r="E129" s="19"/>
      <c r="F129" s="128"/>
      <c r="G129" s="17"/>
    </row>
    <row r="130" spans="1:7" ht="22.5" thickBot="1">
      <c r="A130" s="10">
        <v>19</v>
      </c>
      <c r="B130" s="11" t="s">
        <v>148</v>
      </c>
      <c r="C130" s="32">
        <v>421999</v>
      </c>
      <c r="D130" s="45"/>
      <c r="E130" s="46"/>
      <c r="F130" s="136"/>
      <c r="G130" s="47"/>
    </row>
    <row r="131" spans="1:7" ht="22.5" thickBot="1">
      <c r="A131" s="24"/>
      <c r="B131" s="25" t="s">
        <v>6</v>
      </c>
      <c r="C131" s="33"/>
      <c r="D131" s="148">
        <f>SUM(D111:D130)</f>
        <v>8907000</v>
      </c>
      <c r="E131" s="141" t="s">
        <v>63</v>
      </c>
      <c r="F131" s="142">
        <v>3848874</v>
      </c>
      <c r="G131" s="143" t="s">
        <v>297</v>
      </c>
    </row>
    <row r="132" spans="1:7" ht="21.75">
      <c r="A132" s="339" t="s">
        <v>117</v>
      </c>
      <c r="B132" s="340"/>
      <c r="C132" s="48">
        <v>430000</v>
      </c>
      <c r="D132" s="35"/>
      <c r="E132" s="7"/>
      <c r="F132" s="129"/>
      <c r="G132" s="27"/>
    </row>
    <row r="133" spans="1:7" ht="21.75">
      <c r="A133" s="341" t="s">
        <v>118</v>
      </c>
      <c r="B133" s="342"/>
      <c r="C133" s="9">
        <v>431000</v>
      </c>
      <c r="D133" s="35"/>
      <c r="E133" s="7"/>
      <c r="F133" s="129"/>
      <c r="G133" s="27"/>
    </row>
    <row r="134" spans="1:7" ht="21.75">
      <c r="A134" s="10">
        <v>1</v>
      </c>
      <c r="B134" s="11" t="s">
        <v>119</v>
      </c>
      <c r="C134" s="12">
        <v>431001</v>
      </c>
      <c r="D134" s="29"/>
      <c r="E134" s="14"/>
      <c r="F134" s="128"/>
      <c r="G134" s="17"/>
    </row>
    <row r="135" spans="1:7" ht="21.75">
      <c r="A135" s="10">
        <v>2</v>
      </c>
      <c r="B135" s="11" t="s">
        <v>149</v>
      </c>
      <c r="C135" s="12">
        <v>431002</v>
      </c>
      <c r="D135" s="29">
        <v>8800000</v>
      </c>
      <c r="E135" s="14" t="s">
        <v>63</v>
      </c>
      <c r="F135" s="128">
        <v>7291899</v>
      </c>
      <c r="G135" s="17" t="s">
        <v>63</v>
      </c>
    </row>
    <row r="136" spans="1:7" ht="22.5" thickBot="1">
      <c r="A136" s="10"/>
      <c r="B136" s="11" t="s">
        <v>150</v>
      </c>
      <c r="C136" s="12"/>
      <c r="D136" s="35"/>
      <c r="E136" s="49"/>
      <c r="F136" s="129"/>
      <c r="G136" s="27"/>
    </row>
    <row r="137" spans="1:7" ht="22.5" thickBot="1">
      <c r="A137" s="24"/>
      <c r="B137" s="25" t="s">
        <v>6</v>
      </c>
      <c r="C137" s="26"/>
      <c r="D137" s="144">
        <f>SUM(D134:D136)</f>
        <v>8800000</v>
      </c>
      <c r="E137" s="154"/>
      <c r="F137" s="155">
        <f>SUM(F134:F136)</f>
        <v>7291899</v>
      </c>
      <c r="G137" s="147"/>
    </row>
    <row r="138" spans="1:7" ht="21.75">
      <c r="A138" s="339" t="s">
        <v>120</v>
      </c>
      <c r="B138" s="340"/>
      <c r="C138" s="48">
        <v>440000</v>
      </c>
      <c r="D138" s="35"/>
      <c r="E138" s="7"/>
      <c r="F138" s="129"/>
      <c r="G138" s="27"/>
    </row>
    <row r="139" spans="1:7" ht="21.75">
      <c r="A139" s="341" t="s">
        <v>121</v>
      </c>
      <c r="B139" s="342"/>
      <c r="C139" s="9">
        <v>441000</v>
      </c>
      <c r="D139" s="35"/>
      <c r="E139" s="7"/>
      <c r="F139" s="129"/>
      <c r="G139" s="27"/>
    </row>
    <row r="140" spans="1:7" ht="21.75">
      <c r="A140" s="10">
        <v>1</v>
      </c>
      <c r="B140" s="11" t="s">
        <v>122</v>
      </c>
      <c r="C140" s="17">
        <v>441001</v>
      </c>
      <c r="D140" s="66"/>
      <c r="E140" s="67"/>
      <c r="F140" s="137"/>
      <c r="G140" s="11"/>
    </row>
    <row r="141" spans="1:7" ht="22.5" thickBot="1">
      <c r="A141" s="10">
        <v>2</v>
      </c>
      <c r="B141" s="66" t="s">
        <v>151</v>
      </c>
      <c r="C141" s="68">
        <v>441002</v>
      </c>
      <c r="D141" s="69"/>
      <c r="E141" s="70"/>
      <c r="F141" s="138">
        <v>2820000</v>
      </c>
      <c r="G141" s="258" t="s">
        <v>63</v>
      </c>
    </row>
    <row r="142" spans="1:7" ht="22.5" thickBot="1">
      <c r="A142" s="24"/>
      <c r="B142" s="25" t="s">
        <v>6</v>
      </c>
      <c r="C142" s="26"/>
      <c r="D142" s="50"/>
      <c r="E142" s="71"/>
      <c r="F142" s="155">
        <f>SUM(F140:F141)</f>
        <v>2820000</v>
      </c>
      <c r="G142" s="51" t="s">
        <v>63</v>
      </c>
    </row>
    <row r="143" spans="1:7" ht="22.5" thickBot="1">
      <c r="A143" s="52"/>
      <c r="B143" s="1" t="s">
        <v>123</v>
      </c>
      <c r="C143" s="53"/>
      <c r="D143" s="144">
        <f>D16+D75+D83+D93+D104+D108+D131+D137+D142</f>
        <v>18052000</v>
      </c>
      <c r="E143" s="156" t="s">
        <v>63</v>
      </c>
      <c r="F143" s="144">
        <v>14083166</v>
      </c>
      <c r="G143" s="158">
        <v>84</v>
      </c>
    </row>
  </sheetData>
  <mergeCells count="18">
    <mergeCell ref="A139:B139"/>
    <mergeCell ref="A110:B110"/>
    <mergeCell ref="A132:B132"/>
    <mergeCell ref="A133:B133"/>
    <mergeCell ref="A138:B138"/>
    <mergeCell ref="A84:B84"/>
    <mergeCell ref="A94:B94"/>
    <mergeCell ref="A105:B105"/>
    <mergeCell ref="A109:B109"/>
    <mergeCell ref="A6:B6"/>
    <mergeCell ref="A7:B7"/>
    <mergeCell ref="A17:B17"/>
    <mergeCell ref="A76:B76"/>
    <mergeCell ref="A1:G1"/>
    <mergeCell ref="A2:G2"/>
    <mergeCell ref="A3:G3"/>
    <mergeCell ref="D5:E5"/>
    <mergeCell ref="F5:G5"/>
  </mergeCells>
  <printOptions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PC (23/07/2008)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Great_W2316</dc:creator>
  <cp:keywords/>
  <dc:description/>
  <cp:lastModifiedBy>HomeUser</cp:lastModifiedBy>
  <cp:lastPrinted>2010-03-12T08:24:13Z</cp:lastPrinted>
  <dcterms:created xsi:type="dcterms:W3CDTF">2009-03-12T06:57:15Z</dcterms:created>
  <dcterms:modified xsi:type="dcterms:W3CDTF">2010-04-20T03:53:16Z</dcterms:modified>
  <cp:category/>
  <cp:version/>
  <cp:contentType/>
  <cp:contentStatus/>
</cp:coreProperties>
</file>